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7695" tabRatio="601" activeTab="1"/>
  </bookViews>
  <sheets>
    <sheet name="1-4 кл" sheetId="1" r:id="rId1"/>
    <sheet name="1-4 с овз" sheetId="2" r:id="rId2"/>
    <sheet name="5-11 кл 1 см" sheetId="3" r:id="rId3"/>
    <sheet name="5-11 с овз" sheetId="4" r:id="rId4"/>
    <sheet name="5-11 2см" sheetId="5" r:id="rId5"/>
  </sheets>
  <calcPr calcId="124519" refMode="R1C1"/>
</workbook>
</file>

<file path=xl/calcChain.xml><?xml version="1.0" encoding="utf-8"?>
<calcChain xmlns="http://schemas.openxmlformats.org/spreadsheetml/2006/main">
  <c r="D60" i="5"/>
  <c r="E60"/>
  <c r="F60"/>
  <c r="G60"/>
  <c r="H60"/>
  <c r="I60"/>
  <c r="J60"/>
  <c r="K60"/>
  <c r="L60"/>
  <c r="M60"/>
  <c r="N60"/>
  <c r="O60"/>
  <c r="P60"/>
  <c r="Q60"/>
  <c r="C60"/>
  <c r="D54"/>
  <c r="E54"/>
  <c r="F54"/>
  <c r="G54"/>
  <c r="H54"/>
  <c r="I54"/>
  <c r="J54"/>
  <c r="K54"/>
  <c r="L54"/>
  <c r="M54"/>
  <c r="N54"/>
  <c r="O54"/>
  <c r="P54"/>
  <c r="Q54"/>
  <c r="C54"/>
  <c r="D48"/>
  <c r="E48"/>
  <c r="F48"/>
  <c r="G48"/>
  <c r="H48"/>
  <c r="I48"/>
  <c r="J48"/>
  <c r="K48"/>
  <c r="L48"/>
  <c r="M48"/>
  <c r="N48"/>
  <c r="O48"/>
  <c r="P48"/>
  <c r="Q48"/>
  <c r="C48"/>
  <c r="D42"/>
  <c r="E42"/>
  <c r="F42"/>
  <c r="G42"/>
  <c r="H42"/>
  <c r="I42"/>
  <c r="J42"/>
  <c r="K42"/>
  <c r="L42"/>
  <c r="M42"/>
  <c r="N42"/>
  <c r="O42"/>
  <c r="P42"/>
  <c r="Q42"/>
  <c r="C42"/>
  <c r="D37"/>
  <c r="E37"/>
  <c r="F37"/>
  <c r="G37"/>
  <c r="H37"/>
  <c r="I37"/>
  <c r="J37"/>
  <c r="K37"/>
  <c r="L37"/>
  <c r="M37"/>
  <c r="N37"/>
  <c r="O37"/>
  <c r="P37"/>
  <c r="Q37"/>
  <c r="C37"/>
  <c r="D31"/>
  <c r="E31"/>
  <c r="F31"/>
  <c r="G31"/>
  <c r="H31"/>
  <c r="I31"/>
  <c r="J31"/>
  <c r="K31"/>
  <c r="L31"/>
  <c r="M31"/>
  <c r="N31"/>
  <c r="O31"/>
  <c r="P31"/>
  <c r="Q31"/>
  <c r="C31"/>
  <c r="D25"/>
  <c r="E25"/>
  <c r="F25"/>
  <c r="G25"/>
  <c r="H25"/>
  <c r="I25"/>
  <c r="J25"/>
  <c r="K25"/>
  <c r="L25"/>
  <c r="M25"/>
  <c r="N25"/>
  <c r="O25"/>
  <c r="P25"/>
  <c r="Q25"/>
  <c r="C25"/>
  <c r="D19"/>
  <c r="E19"/>
  <c r="F19"/>
  <c r="G19"/>
  <c r="H19"/>
  <c r="I19"/>
  <c r="J19"/>
  <c r="K19"/>
  <c r="L19"/>
  <c r="M19"/>
  <c r="N19"/>
  <c r="O19"/>
  <c r="P19"/>
  <c r="Q19"/>
  <c r="C19"/>
  <c r="D13"/>
  <c r="E13"/>
  <c r="F13"/>
  <c r="G13"/>
  <c r="H13"/>
  <c r="I13"/>
  <c r="J13"/>
  <c r="K13"/>
  <c r="L13"/>
  <c r="M13"/>
  <c r="N13"/>
  <c r="O13"/>
  <c r="P13"/>
  <c r="Q13"/>
  <c r="C13"/>
  <c r="D7"/>
  <c r="E7"/>
  <c r="F7"/>
  <c r="G7"/>
  <c r="H7"/>
  <c r="I7"/>
  <c r="J7"/>
  <c r="K7"/>
  <c r="L7"/>
  <c r="M7"/>
  <c r="N7"/>
  <c r="O7"/>
  <c r="P7"/>
  <c r="Q7"/>
  <c r="C7"/>
  <c r="C102" i="4"/>
  <c r="C91"/>
  <c r="C81"/>
  <c r="C71"/>
  <c r="D61"/>
  <c r="E61"/>
  <c r="F61"/>
  <c r="G61"/>
  <c r="H61"/>
  <c r="I61"/>
  <c r="J61"/>
  <c r="K61"/>
  <c r="L61"/>
  <c r="M61"/>
  <c r="N61"/>
  <c r="C61"/>
  <c r="D52"/>
  <c r="E52"/>
  <c r="F52"/>
  <c r="G52"/>
  <c r="H52"/>
  <c r="I52"/>
  <c r="J52"/>
  <c r="K52"/>
  <c r="L52"/>
  <c r="M52"/>
  <c r="N52"/>
  <c r="C52"/>
  <c r="D32"/>
  <c r="E32"/>
  <c r="F32"/>
  <c r="G32"/>
  <c r="H32"/>
  <c r="I32"/>
  <c r="J32"/>
  <c r="K32"/>
  <c r="L32"/>
  <c r="M32"/>
  <c r="N32"/>
  <c r="O32"/>
  <c r="C32"/>
  <c r="D22"/>
  <c r="E22"/>
  <c r="F22"/>
  <c r="G22"/>
  <c r="H22"/>
  <c r="I22"/>
  <c r="J22"/>
  <c r="K22"/>
  <c r="L22"/>
  <c r="M22"/>
  <c r="N22"/>
  <c r="O22"/>
  <c r="C22"/>
  <c r="C12"/>
  <c r="C139" i="2"/>
  <c r="D132"/>
  <c r="E132"/>
  <c r="F132"/>
  <c r="G132"/>
  <c r="H132"/>
  <c r="I132"/>
  <c r="J132"/>
  <c r="K132"/>
  <c r="L132"/>
  <c r="M132"/>
  <c r="N132"/>
  <c r="O132"/>
  <c r="P132"/>
  <c r="Q132"/>
  <c r="C132"/>
  <c r="D118"/>
  <c r="E118"/>
  <c r="F118"/>
  <c r="G118"/>
  <c r="H118"/>
  <c r="I118"/>
  <c r="J118"/>
  <c r="K118"/>
  <c r="L118"/>
  <c r="M118"/>
  <c r="N118"/>
  <c r="O118"/>
  <c r="P118"/>
  <c r="Q118"/>
  <c r="C124"/>
  <c r="C110"/>
  <c r="C104" s="1"/>
  <c r="D90"/>
  <c r="E90"/>
  <c r="F90"/>
  <c r="G90"/>
  <c r="H90"/>
  <c r="I90"/>
  <c r="J90"/>
  <c r="K90"/>
  <c r="L90"/>
  <c r="M90"/>
  <c r="N90"/>
  <c r="O90"/>
  <c r="P90"/>
  <c r="Q90"/>
  <c r="C90"/>
  <c r="C96"/>
  <c r="C83"/>
  <c r="C77" s="1"/>
  <c r="C69"/>
  <c r="C63" s="1"/>
  <c r="C49"/>
  <c r="C55"/>
  <c r="D35"/>
  <c r="E35"/>
  <c r="F35"/>
  <c r="G35"/>
  <c r="H35"/>
  <c r="I35"/>
  <c r="J35"/>
  <c r="K35"/>
  <c r="L35"/>
  <c r="M35"/>
  <c r="N35"/>
  <c r="O35"/>
  <c r="P35"/>
  <c r="Q35"/>
  <c r="C35"/>
  <c r="C41"/>
  <c r="D21"/>
  <c r="E21"/>
  <c r="F21"/>
  <c r="G21"/>
  <c r="H21"/>
  <c r="I21"/>
  <c r="J21"/>
  <c r="K21"/>
  <c r="L21"/>
  <c r="M21"/>
  <c r="N21"/>
  <c r="O21"/>
  <c r="P21"/>
  <c r="Q21"/>
  <c r="C27"/>
  <c r="C7"/>
  <c r="C13"/>
  <c r="H66" i="1"/>
  <c r="I66"/>
  <c r="J66"/>
  <c r="K66"/>
  <c r="L66"/>
  <c r="M66"/>
  <c r="N66"/>
  <c r="O66"/>
  <c r="G96" i="4" l="1"/>
  <c r="F96"/>
  <c r="E96"/>
  <c r="D96"/>
  <c r="C96"/>
  <c r="G86"/>
  <c r="F86"/>
  <c r="E86"/>
  <c r="D86"/>
  <c r="C86"/>
  <c r="G76"/>
  <c r="F76"/>
  <c r="E76"/>
  <c r="D76"/>
  <c r="C76"/>
  <c r="G66"/>
  <c r="F66"/>
  <c r="E66"/>
  <c r="D66"/>
  <c r="C66"/>
  <c r="G57"/>
  <c r="F57"/>
  <c r="E57"/>
  <c r="D57"/>
  <c r="C57"/>
  <c r="G47"/>
  <c r="F47"/>
  <c r="E47"/>
  <c r="D47"/>
  <c r="C47"/>
  <c r="G37"/>
  <c r="F37"/>
  <c r="E37"/>
  <c r="D37"/>
  <c r="C37"/>
  <c r="G27"/>
  <c r="F27"/>
  <c r="E27"/>
  <c r="D27"/>
  <c r="C27"/>
  <c r="G17"/>
  <c r="F17"/>
  <c r="E17"/>
  <c r="D17"/>
  <c r="C17"/>
  <c r="G12"/>
  <c r="E12"/>
  <c r="F12"/>
  <c r="D12"/>
  <c r="O7"/>
  <c r="N7"/>
  <c r="M7"/>
  <c r="L7"/>
  <c r="K7"/>
  <c r="J7"/>
  <c r="I7"/>
  <c r="H7"/>
  <c r="G7"/>
  <c r="F7"/>
  <c r="E7"/>
  <c r="D7"/>
  <c r="C7"/>
  <c r="G60" i="3"/>
  <c r="F60"/>
  <c r="E60"/>
  <c r="D60"/>
  <c r="C60"/>
  <c r="O60"/>
  <c r="N60"/>
  <c r="M60"/>
  <c r="L60"/>
  <c r="K60"/>
  <c r="J60"/>
  <c r="I60"/>
  <c r="H60"/>
  <c r="O54"/>
  <c r="N54"/>
  <c r="M54"/>
  <c r="L54"/>
  <c r="K54"/>
  <c r="J54"/>
  <c r="I54"/>
  <c r="H54"/>
  <c r="G54"/>
  <c r="F54"/>
  <c r="E54"/>
  <c r="D54"/>
  <c r="C54"/>
  <c r="O48"/>
  <c r="N48"/>
  <c r="M48"/>
  <c r="L48"/>
  <c r="K48"/>
  <c r="J48"/>
  <c r="I48"/>
  <c r="H48"/>
  <c r="G48"/>
  <c r="F48"/>
  <c r="E48"/>
  <c r="D48"/>
  <c r="C48"/>
  <c r="O42"/>
  <c r="N42"/>
  <c r="M42"/>
  <c r="L42"/>
  <c r="K42"/>
  <c r="J42"/>
  <c r="I42"/>
  <c r="H42"/>
  <c r="G42"/>
  <c r="F42"/>
  <c r="E42"/>
  <c r="D42"/>
  <c r="C42"/>
  <c r="O37"/>
  <c r="N37"/>
  <c r="M37"/>
  <c r="L37"/>
  <c r="K37"/>
  <c r="J37"/>
  <c r="I37"/>
  <c r="H37"/>
  <c r="G37"/>
  <c r="F37"/>
  <c r="E37"/>
  <c r="D37"/>
  <c r="C37"/>
  <c r="O31"/>
  <c r="N31"/>
  <c r="M31"/>
  <c r="L31"/>
  <c r="K31"/>
  <c r="J31"/>
  <c r="I31"/>
  <c r="H31"/>
  <c r="G31"/>
  <c r="F31"/>
  <c r="E31"/>
  <c r="D31"/>
  <c r="C31"/>
  <c r="O25"/>
  <c r="N25"/>
  <c r="M25"/>
  <c r="L25"/>
  <c r="K25"/>
  <c r="J25"/>
  <c r="I25"/>
  <c r="H25"/>
  <c r="G25"/>
  <c r="F25"/>
  <c r="E25"/>
  <c r="D25"/>
  <c r="C25"/>
  <c r="O19"/>
  <c r="N19"/>
  <c r="M19"/>
  <c r="L19"/>
  <c r="K19"/>
  <c r="J19"/>
  <c r="I19"/>
  <c r="H19"/>
  <c r="G19"/>
  <c r="F19"/>
  <c r="E19"/>
  <c r="D19"/>
  <c r="C19"/>
  <c r="E13"/>
  <c r="F13"/>
  <c r="G13"/>
  <c r="H13"/>
  <c r="D13"/>
  <c r="O13"/>
  <c r="N13"/>
  <c r="M13"/>
  <c r="L13"/>
  <c r="K13"/>
  <c r="J13"/>
  <c r="I13"/>
  <c r="C13"/>
  <c r="O7"/>
  <c r="N7"/>
  <c r="M7"/>
  <c r="L7"/>
  <c r="K7"/>
  <c r="J7"/>
  <c r="I7"/>
  <c r="H7"/>
  <c r="G7"/>
  <c r="F7"/>
  <c r="E7"/>
  <c r="D7"/>
  <c r="C7"/>
  <c r="E139" i="2"/>
  <c r="F139"/>
  <c r="G139"/>
  <c r="D139"/>
  <c r="O133"/>
  <c r="N133"/>
  <c r="M133"/>
  <c r="L133"/>
  <c r="K133"/>
  <c r="J133"/>
  <c r="I133"/>
  <c r="H133"/>
  <c r="G133"/>
  <c r="F133"/>
  <c r="E133"/>
  <c r="D133"/>
  <c r="C133"/>
  <c r="E124"/>
  <c r="F124"/>
  <c r="G124"/>
  <c r="D124"/>
  <c r="O119"/>
  <c r="N119"/>
  <c r="M119"/>
  <c r="L119"/>
  <c r="K119"/>
  <c r="J119"/>
  <c r="I119"/>
  <c r="H119"/>
  <c r="G119"/>
  <c r="F119"/>
  <c r="E119"/>
  <c r="D119"/>
  <c r="C119"/>
  <c r="C118" s="1"/>
  <c r="E110"/>
  <c r="F110"/>
  <c r="G110"/>
  <c r="H110"/>
  <c r="I110"/>
  <c r="J110"/>
  <c r="D110"/>
  <c r="O48" i="1"/>
  <c r="N48"/>
  <c r="M48"/>
  <c r="L48"/>
  <c r="K48"/>
  <c r="J48"/>
  <c r="I48"/>
  <c r="H48"/>
  <c r="G48"/>
  <c r="F48"/>
  <c r="E48"/>
  <c r="D48"/>
  <c r="C48"/>
  <c r="O105" i="2"/>
  <c r="N105"/>
  <c r="M105"/>
  <c r="L105"/>
  <c r="K105"/>
  <c r="J105"/>
  <c r="I105"/>
  <c r="H105"/>
  <c r="G105"/>
  <c r="F105"/>
  <c r="F104" s="1"/>
  <c r="E105"/>
  <c r="D105"/>
  <c r="D104" s="1"/>
  <c r="C105"/>
  <c r="E96"/>
  <c r="F96"/>
  <c r="G96"/>
  <c r="H96"/>
  <c r="D96"/>
  <c r="O91"/>
  <c r="N91"/>
  <c r="M91"/>
  <c r="L91"/>
  <c r="K91"/>
  <c r="J91"/>
  <c r="I91"/>
  <c r="H91"/>
  <c r="G91"/>
  <c r="F91"/>
  <c r="E91"/>
  <c r="D91"/>
  <c r="C91"/>
  <c r="E83"/>
  <c r="F83"/>
  <c r="G83"/>
  <c r="D83"/>
  <c r="O78"/>
  <c r="N78"/>
  <c r="M78"/>
  <c r="L78"/>
  <c r="K78"/>
  <c r="J78"/>
  <c r="I78"/>
  <c r="H78"/>
  <c r="G78"/>
  <c r="G77" s="1"/>
  <c r="F78"/>
  <c r="F77" s="1"/>
  <c r="E78"/>
  <c r="D78"/>
  <c r="D77" s="1"/>
  <c r="C78"/>
  <c r="P63"/>
  <c r="Q63"/>
  <c r="E69"/>
  <c r="F69"/>
  <c r="G69"/>
  <c r="D69"/>
  <c r="O64"/>
  <c r="O63" s="1"/>
  <c r="N64"/>
  <c r="N63" s="1"/>
  <c r="M64"/>
  <c r="M63" s="1"/>
  <c r="L64"/>
  <c r="L63" s="1"/>
  <c r="K64"/>
  <c r="K63" s="1"/>
  <c r="J64"/>
  <c r="J63" s="1"/>
  <c r="I64"/>
  <c r="I63" s="1"/>
  <c r="H64"/>
  <c r="H63" s="1"/>
  <c r="G64"/>
  <c r="G63" s="1"/>
  <c r="F64"/>
  <c r="F63" s="1"/>
  <c r="E64"/>
  <c r="D64"/>
  <c r="D63" s="1"/>
  <c r="C64"/>
  <c r="E55"/>
  <c r="F55"/>
  <c r="G55"/>
  <c r="D55"/>
  <c r="O50"/>
  <c r="N50"/>
  <c r="M50"/>
  <c r="L50"/>
  <c r="K50"/>
  <c r="J50"/>
  <c r="I50"/>
  <c r="H50"/>
  <c r="H49" s="1"/>
  <c r="G50"/>
  <c r="F50"/>
  <c r="F49" s="1"/>
  <c r="E50"/>
  <c r="D50"/>
  <c r="D49" s="1"/>
  <c r="C50"/>
  <c r="E41"/>
  <c r="F41"/>
  <c r="G41"/>
  <c r="H41"/>
  <c r="I41"/>
  <c r="J41"/>
  <c r="K41"/>
  <c r="L41"/>
  <c r="M41"/>
  <c r="N41"/>
  <c r="O41"/>
  <c r="P41"/>
  <c r="Q41"/>
  <c r="D41"/>
  <c r="O36"/>
  <c r="N36"/>
  <c r="M36"/>
  <c r="L36"/>
  <c r="K36"/>
  <c r="J36"/>
  <c r="I36"/>
  <c r="H36"/>
  <c r="G36"/>
  <c r="F36"/>
  <c r="E36"/>
  <c r="D36"/>
  <c r="C36"/>
  <c r="E27"/>
  <c r="F27"/>
  <c r="G27"/>
  <c r="H27"/>
  <c r="I27"/>
  <c r="J27"/>
  <c r="K27"/>
  <c r="L27"/>
  <c r="M27"/>
  <c r="N27"/>
  <c r="O27"/>
  <c r="P27"/>
  <c r="Q27"/>
  <c r="D27"/>
  <c r="O22"/>
  <c r="N22"/>
  <c r="M22"/>
  <c r="L22"/>
  <c r="K22"/>
  <c r="J22"/>
  <c r="I22"/>
  <c r="H22"/>
  <c r="G22"/>
  <c r="F22"/>
  <c r="E22"/>
  <c r="D22"/>
  <c r="C22"/>
  <c r="C21" s="1"/>
  <c r="P7"/>
  <c r="Q7"/>
  <c r="E13"/>
  <c r="F13"/>
  <c r="G13"/>
  <c r="D13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F8"/>
  <c r="F7" s="1"/>
  <c r="E8"/>
  <c r="E7" s="1"/>
  <c r="D8"/>
  <c r="D7" s="1"/>
  <c r="C8"/>
  <c r="D60" i="1"/>
  <c r="E60"/>
  <c r="F60"/>
  <c r="G60"/>
  <c r="G66" s="1"/>
  <c r="H60"/>
  <c r="I60"/>
  <c r="J60"/>
  <c r="K60"/>
  <c r="L60"/>
  <c r="M60"/>
  <c r="N60"/>
  <c r="O60"/>
  <c r="C60"/>
  <c r="D54"/>
  <c r="E54"/>
  <c r="F54"/>
  <c r="G54"/>
  <c r="H54"/>
  <c r="I54"/>
  <c r="J54"/>
  <c r="K54"/>
  <c r="L54"/>
  <c r="M54"/>
  <c r="N54"/>
  <c r="O54"/>
  <c r="D42"/>
  <c r="E42"/>
  <c r="F42"/>
  <c r="G42"/>
  <c r="H42"/>
  <c r="I42"/>
  <c r="J42"/>
  <c r="K42"/>
  <c r="L42"/>
  <c r="M42"/>
  <c r="N42"/>
  <c r="O42"/>
  <c r="C42"/>
  <c r="D37"/>
  <c r="E37"/>
  <c r="F37"/>
  <c r="G37"/>
  <c r="H37"/>
  <c r="I37"/>
  <c r="J37"/>
  <c r="K37"/>
  <c r="L37"/>
  <c r="M37"/>
  <c r="N37"/>
  <c r="O37"/>
  <c r="C54"/>
  <c r="E77" i="2" l="1"/>
  <c r="G7"/>
  <c r="G49"/>
  <c r="E63"/>
  <c r="E104"/>
  <c r="G104"/>
  <c r="E49"/>
  <c r="C37" i="1"/>
  <c r="D31"/>
  <c r="E31"/>
  <c r="F31"/>
  <c r="G31"/>
  <c r="H31"/>
  <c r="I31"/>
  <c r="J31"/>
  <c r="K31"/>
  <c r="L31"/>
  <c r="M31"/>
  <c r="N31"/>
  <c r="O31"/>
  <c r="C31"/>
  <c r="D25"/>
  <c r="E25"/>
  <c r="F25"/>
  <c r="G25"/>
  <c r="H25"/>
  <c r="I25"/>
  <c r="J25"/>
  <c r="K25"/>
  <c r="L25"/>
  <c r="M25"/>
  <c r="N25"/>
  <c r="O25"/>
  <c r="C25"/>
  <c r="D19"/>
  <c r="E19"/>
  <c r="F19"/>
  <c r="G19"/>
  <c r="H19"/>
  <c r="I19"/>
  <c r="J19"/>
  <c r="K19"/>
  <c r="L19"/>
  <c r="M19"/>
  <c r="N19"/>
  <c r="O19"/>
  <c r="C19"/>
  <c r="D13"/>
  <c r="D66" s="1"/>
  <c r="E13"/>
  <c r="E66" s="1"/>
  <c r="F13"/>
  <c r="F66" s="1"/>
  <c r="G13"/>
  <c r="H13"/>
  <c r="I13"/>
  <c r="J13"/>
  <c r="K13"/>
  <c r="L13"/>
  <c r="M13"/>
  <c r="N13"/>
  <c r="O13"/>
  <c r="C13"/>
  <c r="C66" s="1"/>
  <c r="E7"/>
  <c r="F7"/>
  <c r="G7"/>
  <c r="H7"/>
  <c r="I7"/>
  <c r="J7"/>
  <c r="K7"/>
  <c r="L7"/>
  <c r="M7"/>
  <c r="N7"/>
  <c r="O7"/>
  <c r="D7"/>
  <c r="C7"/>
</calcChain>
</file>

<file path=xl/sharedStrings.xml><?xml version="1.0" encoding="utf-8"?>
<sst xmlns="http://schemas.openxmlformats.org/spreadsheetml/2006/main" count="511" uniqueCount="136">
  <si>
    <t>Примерное 10-ти дневное циклическое меню гарантированного горячего питания (1-4 класс) завтраки</t>
  </si>
  <si>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</si>
  <si>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</si>
  <si>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</si>
  <si>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</si>
  <si>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</si>
  <si>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</si>
  <si>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</si>
  <si>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</si>
  <si>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</si>
  <si>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</si>
  <si>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</si>
  <si>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</si>
  <si>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</si>
  <si>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</si>
  <si>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</si>
  <si>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</si>
  <si>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</si>
  <si>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</si>
  <si>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</si>
  <si>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>Фрукт сезонный 100</t>
  </si>
  <si>
    <t>54-3гн</t>
  </si>
  <si>
    <t>Чай с лимоном и сахаром 200</t>
  </si>
  <si>
    <t>Гречка отварная</t>
  </si>
  <si>
    <t>Хлеб из муки пшеничной 60</t>
  </si>
  <si>
    <t>Омлет  200</t>
  </si>
  <si>
    <t>пром</t>
  </si>
  <si>
    <t>Хлеб из муки пшеничной 40</t>
  </si>
  <si>
    <t>54-2гн</t>
  </si>
  <si>
    <t>Чай с сахаром 200</t>
  </si>
  <si>
    <t>54-21гн</t>
  </si>
  <si>
    <t>Какао с молоком 200</t>
  </si>
  <si>
    <t>Каша овсяная 200</t>
  </si>
  <si>
    <t>Кофейный напиток злаковый на молоке 200</t>
  </si>
  <si>
    <t>Запеканка из творога с молоком сгущенным 150/50</t>
  </si>
  <si>
    <t>Кондитерское изделие 40</t>
  </si>
  <si>
    <t>Каша пшенная 200</t>
  </si>
  <si>
    <t>54-28м</t>
  </si>
  <si>
    <t>Каша гречневая рассыпчатая 150</t>
  </si>
  <si>
    <t>54-23гн</t>
  </si>
  <si>
    <t>Кофейный напиток с молоком 200</t>
  </si>
  <si>
    <t>Чай 200</t>
  </si>
  <si>
    <t>Хлеб из муки пшеничной 20</t>
  </si>
  <si>
    <t xml:space="preserve">Примерное 10-ти дневное циклическое меню гарантированного горячего питания (1- 4 класс), ОВЗ  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</si>
  <si>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</si>
  <si>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</si>
  <si>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</si>
  <si>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</si>
  <si>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</si>
  <si>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Изделия макаронные отварные 150</t>
  </si>
  <si>
    <t>Компот из свежих плодов (яблоки) 200</t>
  </si>
  <si>
    <t>Хлеб ржано-пшеничный 20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</si>
  <si>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</si>
  <si>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</si>
  <si>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</si>
  <si>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</si>
  <si>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</si>
  <si>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</si>
  <si>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</si>
  <si>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</si>
  <si>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</si>
  <si>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</si>
  <si>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</si>
  <si>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</si>
  <si>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</si>
  <si>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</si>
  <si>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</si>
  <si>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</si>
  <si>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</si>
  <si>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</si>
  <si>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</si>
  <si>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</si>
  <si>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</si>
  <si>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</si>
  <si>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</si>
  <si>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</si>
  <si>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</si>
  <si>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</si>
  <si>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</si>
  <si>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>Гуляш из мяса птицы  90</t>
  </si>
  <si>
    <t>Пюре картофельное 150</t>
  </si>
  <si>
    <t>423-2004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</si>
  <si>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</si>
  <si>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</si>
  <si>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</si>
  <si>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</si>
  <si>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</si>
  <si>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</si>
  <si>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>Каша овсяная 250</t>
  </si>
  <si>
    <t>Кондитерское изделие 60</t>
  </si>
  <si>
    <t>Каша пшенная 250</t>
  </si>
  <si>
    <t>Каша гречневая рассыпчатая 180</t>
  </si>
  <si>
    <t>Примерное 10-ти дневное циклическое меню гарантированного горячего питания (5-11 класс) ОВЗ - 2-х разовое питание</t>
  </si>
  <si>
    <t>Борщ с капустой и картофелем 250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</si>
  <si>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</si>
  <si>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</si>
  <si>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</si>
  <si>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</si>
  <si>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</si>
  <si>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>Примерное 10-ти дневное циклическое меню гарантированного горячего питания  (5- 11 класс) льготные категории, 2 смена</t>
  </si>
  <si>
    <t xml:space="preserve">Сборник рецептур блюд и кулинарных изделий для обучающихся образовательных организаций / Под ред. В. Р. Кучмы, Москва, 2016; 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</si>
  <si>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Второй прием пищи</t>
  </si>
  <si>
    <t>Ежики куриные с соусом томатным 100/20</t>
  </si>
  <si>
    <t>Изделия макаронные отварные 180</t>
  </si>
  <si>
    <t>Гуляш из отварного мяса  100</t>
  </si>
  <si>
    <t>Рис отварной 180</t>
  </si>
  <si>
    <t>Наггетсы запеченные с томатным соусом 100/20</t>
  </si>
  <si>
    <t>Картофель запеченный 180</t>
  </si>
  <si>
    <t>Котлета куриная с соусом томатным 100/20</t>
  </si>
  <si>
    <t>Каша гречневая  180</t>
  </si>
  <si>
    <t>Фишбол с соусом томатным 100/20</t>
  </si>
  <si>
    <t>Картофельное пюре 180</t>
  </si>
  <si>
    <t>Плов куриный 280</t>
  </si>
  <si>
    <t>Митбол из курицы в томатном соусе 100/20</t>
  </si>
  <si>
    <t>Гуляш из мяса птицы  100</t>
  </si>
  <si>
    <t>Бефстроганов из мяса отварного говядины 100</t>
  </si>
  <si>
    <t>Рагу из мяса птицы (курица) 280</t>
  </si>
  <si>
    <t>Биточек сочный 90</t>
  </si>
  <si>
    <t>Вермишель молочная с маслом 250</t>
  </si>
  <si>
    <t>Каша рисовая с маслом 250</t>
  </si>
  <si>
    <t>Макароны с сыром 250/20</t>
  </si>
  <si>
    <t>Нагетсы из куры с соусом томатным 90/20</t>
  </si>
  <si>
    <t>Омлет  250</t>
  </si>
  <si>
    <t>Макароны с сыром 280/20</t>
  </si>
  <si>
    <t>Хлеб из муки пшеничной 50</t>
  </si>
  <si>
    <t>Запеканка из творога с молоком сгущенным 200/50</t>
  </si>
  <si>
    <t>Фрукт сезонный 150</t>
  </si>
  <si>
    <t>Биточек сочный 100</t>
  </si>
  <si>
    <t>ИТОГО СРЕДНЕЕ ЗНАЧЕНИЕ</t>
  </si>
  <si>
    <t>Витамины</t>
  </si>
  <si>
    <t>B 1</t>
  </si>
  <si>
    <t>B 2</t>
  </si>
  <si>
    <t>D</t>
  </si>
  <si>
    <t>Тефтели "Нежные" с соусом 90/20</t>
  </si>
  <si>
    <t>Нагетсы из куры 90</t>
  </si>
  <si>
    <t>Нагетсы из куры 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</si>
</sst>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30" xfId="0" applyFont="1" applyBorder="1" applyAlignment="1">
      <alignment vertical="top" wrapText="1"/>
    </xf>
    <xf numFmtId="0" fontId="0" fillId="2" borderId="25" xfId="0" applyFont="1" applyFill="1" applyBorder="1" applyAlignment="1">
      <alignment vertical="top" wrapText="1"/>
    </xf>
    <xf numFmtId="0" fontId="0" fillId="2" borderId="26" xfId="0" applyFont="1" applyFill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vertical="top" wrapText="1"/>
    </xf>
    <xf numFmtId="0" fontId="0" fillId="2" borderId="21" xfId="0" applyFont="1" applyFill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0" fontId="0" fillId="2" borderId="23" xfId="0" applyFont="1" applyFill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2" fillId="2" borderId="18" xfId="0" applyFont="1" applyFill="1" applyBorder="1"/>
    <xf numFmtId="0" fontId="1" fillId="2" borderId="38" xfId="0" applyFont="1" applyFill="1" applyBorder="1" applyAlignment="1">
      <alignment horizontal="center" vertical="top" wrapText="1"/>
    </xf>
    <xf numFmtId="0" fontId="0" fillId="2" borderId="39" xfId="0" applyFont="1" applyFill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1" fillId="2" borderId="36" xfId="0" applyFont="1" applyFill="1" applyBorder="1" applyAlignment="1">
      <alignment horizontal="center" vertical="top" wrapText="1"/>
    </xf>
    <xf numFmtId="0" fontId="0" fillId="2" borderId="37" xfId="0" applyFont="1" applyFill="1" applyBorder="1" applyAlignment="1">
      <alignment vertical="top" wrapText="1"/>
    </xf>
    <xf numFmtId="0" fontId="0" fillId="2" borderId="28" xfId="0" applyFont="1" applyFill="1" applyBorder="1" applyAlignment="1">
      <alignment vertical="top" wrapText="1"/>
    </xf>
    <xf numFmtId="0" fontId="0" fillId="2" borderId="29" xfId="0" applyFont="1" applyFill="1" applyBorder="1" applyAlignment="1">
      <alignment vertical="top" wrapText="1"/>
    </xf>
    <xf numFmtId="0" fontId="0" fillId="2" borderId="18" xfId="0" applyFont="1" applyFill="1" applyBorder="1" applyAlignment="1">
      <alignment horizontal="left" vertical="top" wrapText="1"/>
    </xf>
    <xf numFmtId="0" fontId="0" fillId="2" borderId="18" xfId="0" applyFont="1" applyFill="1" applyBorder="1"/>
    <xf numFmtId="0" fontId="0" fillId="2" borderId="6" xfId="0" applyFont="1" applyFill="1" applyBorder="1" applyAlignment="1">
      <alignment vertical="top" wrapText="1"/>
    </xf>
    <xf numFmtId="0" fontId="0" fillId="0" borderId="40" xfId="0" applyFont="1" applyBorder="1" applyAlignment="1">
      <alignment vertical="top" wrapText="1"/>
    </xf>
    <xf numFmtId="0" fontId="0" fillId="2" borderId="41" xfId="0" applyFont="1" applyFill="1" applyBorder="1" applyAlignment="1">
      <alignment vertical="top" wrapText="1"/>
    </xf>
    <xf numFmtId="0" fontId="0" fillId="2" borderId="42" xfId="0" applyFont="1" applyFill="1" applyBorder="1" applyAlignment="1">
      <alignment vertical="top" wrapText="1"/>
    </xf>
    <xf numFmtId="0" fontId="1" fillId="2" borderId="44" xfId="0" applyFont="1" applyFill="1" applyBorder="1"/>
    <xf numFmtId="2" fontId="1" fillId="2" borderId="44" xfId="0" applyNumberFormat="1" applyFont="1" applyFill="1" applyBorder="1"/>
    <xf numFmtId="0" fontId="0" fillId="2" borderId="0" xfId="0" applyFont="1" applyFill="1"/>
    <xf numFmtId="0" fontId="0" fillId="3" borderId="18" xfId="0" applyFont="1" applyFill="1" applyBorder="1" applyAlignment="1">
      <alignment vertical="top" wrapText="1"/>
    </xf>
    <xf numFmtId="0" fontId="0" fillId="3" borderId="23" xfId="0" applyFont="1" applyFill="1" applyBorder="1" applyAlignment="1">
      <alignment vertical="top" wrapText="1"/>
    </xf>
    <xf numFmtId="0" fontId="0" fillId="3" borderId="33" xfId="0" applyFont="1" applyFill="1" applyBorder="1" applyAlignment="1">
      <alignment vertical="top" wrapText="1"/>
    </xf>
    <xf numFmtId="0" fontId="0" fillId="3" borderId="34" xfId="0" applyFont="1" applyFill="1" applyBorder="1" applyAlignment="1">
      <alignment vertical="top" wrapText="1"/>
    </xf>
    <xf numFmtId="0" fontId="0" fillId="3" borderId="35" xfId="0" applyFont="1" applyFill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1" fillId="0" borderId="43" xfId="0" applyFont="1" applyFill="1" applyBorder="1"/>
    <xf numFmtId="0" fontId="0" fillId="2" borderId="0" xfId="0" applyFont="1" applyFill="1" applyAlignment="1">
      <alignment wrapText="1"/>
    </xf>
    <xf numFmtId="0" fontId="0" fillId="2" borderId="7" xfId="0" applyFont="1" applyFill="1" applyBorder="1" applyAlignment="1">
      <alignment vertical="top" wrapText="1"/>
    </xf>
    <xf numFmtId="0" fontId="0" fillId="2" borderId="22" xfId="0" applyFont="1" applyFill="1" applyBorder="1" applyAlignment="1">
      <alignment vertical="top" wrapText="1"/>
    </xf>
    <xf numFmtId="0" fontId="0" fillId="2" borderId="24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22" xfId="0" applyFont="1" applyFill="1" applyBorder="1" applyAlignment="1">
      <alignment vertical="top" wrapText="1"/>
    </xf>
    <xf numFmtId="0" fontId="0" fillId="2" borderId="40" xfId="0" applyFont="1" applyFill="1" applyBorder="1" applyAlignment="1">
      <alignment vertical="top" wrapText="1"/>
    </xf>
    <xf numFmtId="0" fontId="0" fillId="2" borderId="22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0" fontId="0" fillId="0" borderId="24" xfId="0" applyFont="1" applyBorder="1" applyAlignment="1">
      <alignment horizontal="right" vertical="top" wrapText="1"/>
    </xf>
    <xf numFmtId="0" fontId="0" fillId="2" borderId="19" xfId="0" applyFont="1" applyFill="1" applyBorder="1" applyAlignment="1">
      <alignment vertical="top" wrapText="1"/>
    </xf>
    <xf numFmtId="0" fontId="0" fillId="3" borderId="28" xfId="0" applyFont="1" applyFill="1" applyBorder="1" applyAlignment="1">
      <alignment vertical="top" wrapText="1"/>
    </xf>
    <xf numFmtId="0" fontId="0" fillId="2" borderId="47" xfId="0" applyFont="1" applyFill="1" applyBorder="1" applyAlignment="1">
      <alignment vertical="top" wrapText="1"/>
    </xf>
    <xf numFmtId="0" fontId="0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37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2" xfId="0" applyFont="1" applyBorder="1" applyAlignment="1">
      <alignment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21" xfId="0" applyFont="1" applyFill="1" applyBorder="1" applyAlignment="1">
      <alignment horizontal="center" vertical="top" wrapText="1"/>
    </xf>
    <xf numFmtId="0" fontId="0" fillId="2" borderId="24" xfId="0" applyFont="1" applyFill="1" applyBorder="1" applyAlignment="1">
      <alignment horizontal="right" vertical="top" wrapText="1"/>
    </xf>
    <xf numFmtId="0" fontId="0" fillId="2" borderId="19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40" xfId="0" applyFont="1" applyFill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39" xfId="0" applyFont="1" applyBorder="1" applyAlignment="1">
      <alignment vertical="top" wrapText="1"/>
    </xf>
    <xf numFmtId="0" fontId="1" fillId="0" borderId="38" xfId="0" applyFont="1" applyBorder="1" applyAlignment="1">
      <alignment horizontal="center" vertical="top" wrapText="1"/>
    </xf>
    <xf numFmtId="0" fontId="0" fillId="3" borderId="23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horizontal="right" vertical="top" wrapText="1"/>
    </xf>
    <xf numFmtId="0" fontId="0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40" xfId="0" applyFont="1" applyBorder="1" applyAlignment="1">
      <alignment horizontal="right" vertical="top" wrapText="1"/>
    </xf>
    <xf numFmtId="0" fontId="0" fillId="0" borderId="41" xfId="0" applyFont="1" applyBorder="1" applyAlignment="1">
      <alignment vertical="top" wrapText="1"/>
    </xf>
    <xf numFmtId="0" fontId="0" fillId="0" borderId="4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25" xfId="0" applyFont="1" applyFill="1" applyBorder="1" applyAlignment="1">
      <alignment horizontal="center" vertical="top" wrapText="1"/>
    </xf>
    <xf numFmtId="0" fontId="0" fillId="2" borderId="5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0" borderId="18" xfId="0" applyFont="1" applyBorder="1" applyAlignment="1">
      <alignment vertical="top"/>
    </xf>
    <xf numFmtId="0" fontId="0" fillId="0" borderId="23" xfId="0" applyFont="1" applyBorder="1" applyAlignment="1">
      <alignment vertical="top"/>
    </xf>
    <xf numFmtId="0" fontId="0" fillId="0" borderId="25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0" fontId="0" fillId="0" borderId="29" xfId="0" applyFont="1" applyBorder="1" applyAlignment="1">
      <alignment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center" vertical="top"/>
    </xf>
    <xf numFmtId="0" fontId="0" fillId="0" borderId="20" xfId="0" applyFont="1" applyBorder="1" applyAlignment="1">
      <alignment vertical="top"/>
    </xf>
    <xf numFmtId="0" fontId="0" fillId="0" borderId="21" xfId="0" applyFont="1" applyBorder="1" applyAlignment="1">
      <alignment vertical="top"/>
    </xf>
    <xf numFmtId="0" fontId="0" fillId="0" borderId="41" xfId="0" applyFont="1" applyBorder="1" applyAlignment="1">
      <alignment vertical="top"/>
    </xf>
    <xf numFmtId="0" fontId="0" fillId="0" borderId="42" xfId="0" applyFont="1" applyBorder="1" applyAlignment="1">
      <alignment vertical="top"/>
    </xf>
    <xf numFmtId="0" fontId="0" fillId="0" borderId="18" xfId="0" applyFont="1" applyFill="1" applyBorder="1" applyAlignment="1">
      <alignment vertical="top" wrapText="1"/>
    </xf>
    <xf numFmtId="0" fontId="0" fillId="2" borderId="41" xfId="0" applyFill="1" applyBorder="1" applyAlignment="1">
      <alignment vertical="top" wrapText="1"/>
    </xf>
    <xf numFmtId="0" fontId="2" fillId="0" borderId="18" xfId="0" applyFont="1" applyFill="1" applyBorder="1"/>
    <xf numFmtId="0" fontId="0" fillId="2" borderId="25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2" borderId="31" xfId="0" applyFont="1" applyFill="1" applyBorder="1" applyAlignment="1">
      <alignment vertical="top" wrapText="1"/>
    </xf>
    <xf numFmtId="0" fontId="0" fillId="2" borderId="32" xfId="0" applyFont="1" applyFill="1" applyBorder="1" applyAlignment="1">
      <alignment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0" fontId="0" fillId="2" borderId="2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1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2" borderId="48" xfId="0" applyFont="1" applyFill="1" applyBorder="1" applyAlignment="1">
      <alignment horizontal="center" vertical="top" wrapText="1"/>
    </xf>
    <xf numFmtId="0" fontId="0" fillId="2" borderId="52" xfId="0" applyFont="1" applyFill="1" applyBorder="1" applyAlignment="1">
      <alignment horizontal="center" vertical="top" wrapText="1"/>
    </xf>
    <xf numFmtId="0" fontId="0" fillId="2" borderId="49" xfId="0" applyFont="1" applyFill="1" applyBorder="1" applyAlignment="1">
      <alignment horizontal="center" vertical="top" wrapText="1"/>
    </xf>
    <xf numFmtId="0" fontId="0" fillId="2" borderId="53" xfId="0" applyFont="1" applyFill="1" applyBorder="1" applyAlignment="1">
      <alignment horizontal="center" vertical="top" wrapText="1"/>
    </xf>
    <xf numFmtId="0" fontId="0" fillId="2" borderId="49" xfId="0" applyFill="1" applyBorder="1" applyAlignment="1">
      <alignment horizontal="center" vertical="top" wrapText="1"/>
    </xf>
    <xf numFmtId="0" fontId="0" fillId="2" borderId="45" xfId="0" applyFill="1" applyBorder="1" applyAlignment="1">
      <alignment horizontal="center" vertical="top" wrapText="1"/>
    </xf>
    <xf numFmtId="0" fontId="0" fillId="2" borderId="50" xfId="0" applyFont="1" applyFill="1" applyBorder="1" applyAlignment="1">
      <alignment horizontal="center" vertical="top" wrapText="1"/>
    </xf>
    <xf numFmtId="0" fontId="0" fillId="2" borderId="46" xfId="0" applyFont="1" applyFill="1" applyBorder="1" applyAlignment="1">
      <alignment horizontal="center" vertical="top" wrapText="1"/>
    </xf>
    <xf numFmtId="0" fontId="0" fillId="2" borderId="45" xfId="0" applyFont="1" applyFill="1" applyBorder="1" applyAlignment="1">
      <alignment horizontal="center" vertical="top" wrapText="1"/>
    </xf>
    <xf numFmtId="0" fontId="0" fillId="2" borderId="5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2" borderId="47" xfId="0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31" xfId="0" applyFont="1" applyBorder="1" applyAlignment="1">
      <alignment vertical="top" wrapText="1"/>
    </xf>
    <xf numFmtId="0" fontId="0" fillId="0" borderId="32" xfId="0" applyFont="1" applyBorder="1" applyAlignment="1">
      <alignment vertical="top" wrapText="1"/>
    </xf>
    <xf numFmtId="0" fontId="0" fillId="0" borderId="56" xfId="0" applyFont="1" applyBorder="1" applyAlignment="1">
      <alignment horizontal="center" vertical="top" wrapText="1"/>
    </xf>
    <xf numFmtId="0" fontId="0" fillId="0" borderId="43" xfId="0" applyFont="1" applyBorder="1" applyAlignment="1">
      <alignment horizontal="center" vertical="top" wrapText="1"/>
    </xf>
    <xf numFmtId="0" fontId="0" fillId="0" borderId="55" xfId="0" applyFont="1" applyBorder="1" applyAlignment="1">
      <alignment horizontal="center" vertical="top" wrapText="1"/>
    </xf>
    <xf numFmtId="0" fontId="0" fillId="0" borderId="44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0" fillId="0" borderId="19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selection activeCell="F73" sqref="F73"/>
    </sheetView>
  </sheetViews>
  <sheetFormatPr defaultColWidth="9.28515625" defaultRowHeight="15"/>
  <cols>
    <col min="1" max="1" width="10.5703125" style="2" customWidth="1"/>
    <col min="2" max="2" width="41.7109375" style="30" bestFit="1" customWidth="1"/>
    <col min="3" max="3" width="8.85546875" style="30" customWidth="1"/>
    <col min="4" max="5" width="7.7109375" style="30" customWidth="1"/>
    <col min="6" max="6" width="9.140625" style="30" bestFit="1" customWidth="1"/>
    <col min="7" max="15" width="7.7109375" style="30" customWidth="1"/>
    <col min="16" max="16384" width="9.28515625" style="2"/>
  </cols>
  <sheetData>
    <row r="1" spans="1:1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</row>
    <row r="2" spans="1:15" ht="15.75" thickBot="1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5"/>
    </row>
    <row r="3" spans="1:15" ht="30.75" thickBot="1">
      <c r="A3" s="3" t="s">
        <v>1</v>
      </c>
      <c r="B3" s="116" t="s">
        <v>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</row>
    <row r="4" spans="1:15">
      <c r="A4" s="118" t="s">
        <v>3</v>
      </c>
      <c r="B4" s="120" t="s">
        <v>4</v>
      </c>
      <c r="C4" s="120" t="s">
        <v>5</v>
      </c>
      <c r="D4" s="120" t="s">
        <v>6</v>
      </c>
      <c r="E4" s="120" t="s">
        <v>7</v>
      </c>
      <c r="F4" s="120" t="s">
        <v>8</v>
      </c>
      <c r="G4" s="120" t="s">
        <v>9</v>
      </c>
      <c r="H4" s="122" t="s">
        <v>129</v>
      </c>
      <c r="I4" s="120"/>
      <c r="J4" s="120"/>
      <c r="K4" s="120" t="s">
        <v>10</v>
      </c>
      <c r="L4" s="120"/>
      <c r="M4" s="120"/>
      <c r="N4" s="120"/>
      <c r="O4" s="123"/>
    </row>
    <row r="5" spans="1:15" ht="15.75" thickBot="1">
      <c r="A5" s="119"/>
      <c r="B5" s="121"/>
      <c r="C5" s="121"/>
      <c r="D5" s="121"/>
      <c r="E5" s="121"/>
      <c r="F5" s="121"/>
      <c r="G5" s="121"/>
      <c r="H5" s="86" t="s">
        <v>11</v>
      </c>
      <c r="I5" s="86" t="s">
        <v>12</v>
      </c>
      <c r="J5" s="86" t="s">
        <v>13</v>
      </c>
      <c r="K5" s="86" t="s">
        <v>14</v>
      </c>
      <c r="L5" s="86" t="s">
        <v>15</v>
      </c>
      <c r="M5" s="86" t="s">
        <v>16</v>
      </c>
      <c r="N5" s="86" t="s">
        <v>17</v>
      </c>
      <c r="O5" s="64" t="s">
        <v>18</v>
      </c>
    </row>
    <row r="6" spans="1:15">
      <c r="A6" s="6"/>
      <c r="B6" s="7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>
      <c r="A7" s="10"/>
      <c r="B7" s="31" t="s">
        <v>19</v>
      </c>
      <c r="C7" s="31">
        <f>SUM(C8:C11)</f>
        <v>590</v>
      </c>
      <c r="D7" s="31">
        <f>SUM(D8:D11)</f>
        <v>15.08</v>
      </c>
      <c r="E7" s="31">
        <f t="shared" ref="E7:O7" si="0">SUM(E8:E11)</f>
        <v>19.47</v>
      </c>
      <c r="F7" s="31">
        <f t="shared" si="0"/>
        <v>93.75</v>
      </c>
      <c r="G7" s="31">
        <f t="shared" si="0"/>
        <v>581.54999999999995</v>
      </c>
      <c r="H7" s="31">
        <f t="shared" si="0"/>
        <v>0.13</v>
      </c>
      <c r="I7" s="31">
        <f t="shared" si="0"/>
        <v>26.1</v>
      </c>
      <c r="J7" s="31">
        <f t="shared" si="0"/>
        <v>202</v>
      </c>
      <c r="K7" s="31">
        <f t="shared" si="0"/>
        <v>125.83</v>
      </c>
      <c r="L7" s="31">
        <f t="shared" si="0"/>
        <v>139.1</v>
      </c>
      <c r="M7" s="31">
        <f t="shared" si="0"/>
        <v>19.5</v>
      </c>
      <c r="N7" s="31">
        <f t="shared" si="0"/>
        <v>3.0500000000000003</v>
      </c>
      <c r="O7" s="32">
        <f t="shared" si="0"/>
        <v>0</v>
      </c>
    </row>
    <row r="8" spans="1:15" ht="15" customHeight="1">
      <c r="A8" s="10"/>
      <c r="B8" s="105" t="s">
        <v>119</v>
      </c>
      <c r="C8" s="11">
        <v>250</v>
      </c>
      <c r="D8" s="11">
        <v>12.1</v>
      </c>
      <c r="E8" s="11">
        <v>18.7</v>
      </c>
      <c r="F8" s="11">
        <v>57</v>
      </c>
      <c r="G8" s="11">
        <v>420</v>
      </c>
      <c r="H8" s="11"/>
      <c r="I8" s="11">
        <v>14</v>
      </c>
      <c r="J8" s="11">
        <v>202</v>
      </c>
      <c r="K8" s="11">
        <v>100.72</v>
      </c>
      <c r="L8" s="11">
        <v>100.9</v>
      </c>
      <c r="M8" s="11"/>
      <c r="N8" s="11">
        <v>0.2</v>
      </c>
      <c r="O8" s="12"/>
    </row>
    <row r="9" spans="1:15" ht="15" customHeight="1">
      <c r="A9" s="10">
        <v>403</v>
      </c>
      <c r="B9" s="11" t="s">
        <v>20</v>
      </c>
      <c r="C9" s="11">
        <v>100</v>
      </c>
      <c r="D9" s="11">
        <v>0.4</v>
      </c>
      <c r="E9" s="11"/>
      <c r="F9" s="11">
        <v>10</v>
      </c>
      <c r="G9" s="11">
        <v>26</v>
      </c>
      <c r="H9" s="11">
        <v>0.05</v>
      </c>
      <c r="I9" s="11">
        <v>10</v>
      </c>
      <c r="J9" s="11"/>
      <c r="K9" s="11">
        <v>16</v>
      </c>
      <c r="L9" s="11">
        <v>11</v>
      </c>
      <c r="M9" s="11">
        <v>9</v>
      </c>
      <c r="N9" s="11">
        <v>2.2000000000000002</v>
      </c>
      <c r="O9" s="12"/>
    </row>
    <row r="10" spans="1:15">
      <c r="A10" s="47" t="s">
        <v>21</v>
      </c>
      <c r="B10" s="11" t="s">
        <v>22</v>
      </c>
      <c r="C10" s="11">
        <v>200</v>
      </c>
      <c r="D10" s="11">
        <v>0.27</v>
      </c>
      <c r="E10" s="11">
        <v>0.05</v>
      </c>
      <c r="F10" s="11">
        <v>5.75</v>
      </c>
      <c r="G10" s="11">
        <v>22.5</v>
      </c>
      <c r="H10" s="11">
        <v>0.01</v>
      </c>
      <c r="I10" s="11">
        <v>2.1</v>
      </c>
      <c r="J10" s="11"/>
      <c r="K10" s="11">
        <v>2.21</v>
      </c>
      <c r="L10" s="11">
        <v>1.1000000000000001</v>
      </c>
      <c r="M10" s="11">
        <v>0.6</v>
      </c>
      <c r="N10" s="11">
        <v>0.05</v>
      </c>
      <c r="O10" s="12"/>
    </row>
    <row r="11" spans="1:15" ht="15.75" thickBot="1">
      <c r="A11" s="13">
        <v>102</v>
      </c>
      <c r="B11" s="4" t="s">
        <v>27</v>
      </c>
      <c r="C11" s="4">
        <v>40</v>
      </c>
      <c r="D11" s="4">
        <v>2.31</v>
      </c>
      <c r="E11" s="4">
        <v>0.72</v>
      </c>
      <c r="F11" s="4">
        <v>21</v>
      </c>
      <c r="G11" s="4">
        <v>113.05</v>
      </c>
      <c r="H11" s="4">
        <v>7.0000000000000007E-2</v>
      </c>
      <c r="I11" s="4"/>
      <c r="J11" s="4"/>
      <c r="K11" s="4">
        <v>6.9</v>
      </c>
      <c r="L11" s="4">
        <v>26.1</v>
      </c>
      <c r="M11" s="4">
        <v>9.9</v>
      </c>
      <c r="N11" s="4">
        <v>0.6</v>
      </c>
      <c r="O11" s="5"/>
    </row>
    <row r="12" spans="1:15">
      <c r="A12" s="6"/>
      <c r="B12" s="7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>
      <c r="A13" s="10"/>
      <c r="B13" s="31" t="s">
        <v>19</v>
      </c>
      <c r="C13" s="31">
        <f>SUM(C14:C17)</f>
        <v>520</v>
      </c>
      <c r="D13" s="31">
        <f t="shared" ref="D13:O13" si="1">SUM(D14:D17)</f>
        <v>25.060000000000002</v>
      </c>
      <c r="E13" s="31">
        <f t="shared" si="1"/>
        <v>22.110000000000003</v>
      </c>
      <c r="F13" s="31">
        <f t="shared" si="1"/>
        <v>95.03</v>
      </c>
      <c r="G13" s="31">
        <f t="shared" si="1"/>
        <v>597.41</v>
      </c>
      <c r="H13" s="31">
        <f t="shared" si="1"/>
        <v>0.45</v>
      </c>
      <c r="I13" s="31">
        <f t="shared" si="1"/>
        <v>2.2400000000000002</v>
      </c>
      <c r="J13" s="31">
        <f t="shared" si="1"/>
        <v>362.2</v>
      </c>
      <c r="K13" s="31">
        <f t="shared" si="1"/>
        <v>287.32</v>
      </c>
      <c r="L13" s="31">
        <f t="shared" si="1"/>
        <v>405.71</v>
      </c>
      <c r="M13" s="31">
        <f t="shared" si="1"/>
        <v>76.41</v>
      </c>
      <c r="N13" s="31">
        <f t="shared" si="1"/>
        <v>4.3500000000000005</v>
      </c>
      <c r="O13" s="32">
        <f t="shared" si="1"/>
        <v>0.01</v>
      </c>
    </row>
    <row r="14" spans="1:15" ht="15" customHeight="1">
      <c r="A14" s="10">
        <v>171</v>
      </c>
      <c r="B14" s="11" t="s">
        <v>23</v>
      </c>
      <c r="C14" s="11">
        <v>150</v>
      </c>
      <c r="D14" s="11">
        <v>8.75</v>
      </c>
      <c r="E14" s="11">
        <v>4.41</v>
      </c>
      <c r="F14" s="11">
        <v>28.34</v>
      </c>
      <c r="G14" s="11">
        <v>127.1</v>
      </c>
      <c r="H14" s="11">
        <v>0.05</v>
      </c>
      <c r="I14" s="11"/>
      <c r="J14" s="11">
        <v>120</v>
      </c>
      <c r="K14" s="11">
        <v>118.68</v>
      </c>
      <c r="L14" s="11">
        <v>117.87</v>
      </c>
      <c r="M14" s="11">
        <v>8.2200000000000006</v>
      </c>
      <c r="N14" s="11">
        <v>0.66</v>
      </c>
      <c r="O14" s="12"/>
    </row>
    <row r="15" spans="1:15">
      <c r="A15" s="10">
        <v>105</v>
      </c>
      <c r="B15" s="107" t="s">
        <v>133</v>
      </c>
      <c r="C15" s="11">
        <v>110</v>
      </c>
      <c r="D15" s="11">
        <v>8</v>
      </c>
      <c r="E15" s="11">
        <v>12.5</v>
      </c>
      <c r="F15" s="11">
        <v>10.7</v>
      </c>
      <c r="G15" s="11">
        <v>190</v>
      </c>
      <c r="H15" s="11">
        <v>0.04</v>
      </c>
      <c r="I15" s="11">
        <v>0.8</v>
      </c>
      <c r="J15" s="11">
        <v>220</v>
      </c>
      <c r="K15" s="11">
        <v>16.309999999999999</v>
      </c>
      <c r="L15" s="11">
        <v>109.54</v>
      </c>
      <c r="M15" s="11">
        <v>15.85</v>
      </c>
      <c r="N15" s="11">
        <v>1.48</v>
      </c>
      <c r="O15" s="12"/>
    </row>
    <row r="16" spans="1:15">
      <c r="A16" s="10">
        <v>415</v>
      </c>
      <c r="B16" s="11" t="s">
        <v>31</v>
      </c>
      <c r="C16" s="11">
        <v>200</v>
      </c>
      <c r="D16" s="11">
        <v>3.69</v>
      </c>
      <c r="E16" s="11">
        <v>3.76</v>
      </c>
      <c r="F16" s="11">
        <v>13.99</v>
      </c>
      <c r="G16" s="11">
        <v>109.91</v>
      </c>
      <c r="H16" s="11">
        <v>0.22</v>
      </c>
      <c r="I16" s="11">
        <v>1.44</v>
      </c>
      <c r="J16" s="11">
        <v>22.2</v>
      </c>
      <c r="K16" s="11">
        <v>138.53</v>
      </c>
      <c r="L16" s="11">
        <v>126.1</v>
      </c>
      <c r="M16" s="11">
        <v>32.54</v>
      </c>
      <c r="N16" s="11">
        <v>1.01</v>
      </c>
      <c r="O16" s="12">
        <v>0.01</v>
      </c>
    </row>
    <row r="17" spans="1:15" ht="15.75" thickBot="1">
      <c r="A17" s="13">
        <v>18</v>
      </c>
      <c r="B17" s="4" t="s">
        <v>24</v>
      </c>
      <c r="C17" s="4">
        <v>60</v>
      </c>
      <c r="D17" s="4">
        <v>4.62</v>
      </c>
      <c r="E17" s="4">
        <v>1.44</v>
      </c>
      <c r="F17" s="4">
        <v>42</v>
      </c>
      <c r="G17" s="4">
        <v>170.4</v>
      </c>
      <c r="H17" s="4">
        <v>0.14000000000000001</v>
      </c>
      <c r="I17" s="4"/>
      <c r="J17" s="4"/>
      <c r="K17" s="4">
        <v>13.8</v>
      </c>
      <c r="L17" s="4">
        <v>52.2</v>
      </c>
      <c r="M17" s="4">
        <v>19.8</v>
      </c>
      <c r="N17" s="4">
        <v>1.2</v>
      </c>
      <c r="O17" s="5"/>
    </row>
    <row r="18" spans="1:15">
      <c r="A18" s="6"/>
      <c r="B18" s="7">
        <v>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>
      <c r="A19" s="10"/>
      <c r="B19" s="33" t="s">
        <v>19</v>
      </c>
      <c r="C19" s="34">
        <f>SUM(C20:C23)</f>
        <v>500</v>
      </c>
      <c r="D19" s="34">
        <f t="shared" ref="D19:O19" si="2">SUM(D20:D23)</f>
        <v>26.409999999999997</v>
      </c>
      <c r="E19" s="34">
        <f t="shared" si="2"/>
        <v>15.04</v>
      </c>
      <c r="F19" s="34">
        <f t="shared" si="2"/>
        <v>115.53</v>
      </c>
      <c r="G19" s="34">
        <f t="shared" si="2"/>
        <v>565.51</v>
      </c>
      <c r="H19" s="34">
        <f t="shared" si="2"/>
        <v>0.17200000000000001</v>
      </c>
      <c r="I19" s="34">
        <f t="shared" si="2"/>
        <v>3.89</v>
      </c>
      <c r="J19" s="34">
        <f t="shared" si="2"/>
        <v>287.8</v>
      </c>
      <c r="K19" s="34">
        <f t="shared" si="2"/>
        <v>283.55</v>
      </c>
      <c r="L19" s="34">
        <f t="shared" si="2"/>
        <v>326.33999999999997</v>
      </c>
      <c r="M19" s="34">
        <f t="shared" si="2"/>
        <v>50.650000000000006</v>
      </c>
      <c r="N19" s="34">
        <f t="shared" si="2"/>
        <v>3.93</v>
      </c>
      <c r="O19" s="35">
        <f t="shared" si="2"/>
        <v>0.03</v>
      </c>
    </row>
    <row r="20" spans="1:15" ht="15" customHeight="1">
      <c r="A20" s="10">
        <v>229</v>
      </c>
      <c r="B20" s="11" t="s">
        <v>25</v>
      </c>
      <c r="C20" s="11">
        <v>200</v>
      </c>
      <c r="D20" s="11">
        <v>18.61</v>
      </c>
      <c r="E20" s="11">
        <v>12.01</v>
      </c>
      <c r="F20" s="11">
        <v>59.16</v>
      </c>
      <c r="G20" s="11">
        <v>283.95999999999998</v>
      </c>
      <c r="H20" s="11">
        <v>0.08</v>
      </c>
      <c r="I20" s="11">
        <v>1.0900000000000001</v>
      </c>
      <c r="J20" s="11">
        <v>287.8</v>
      </c>
      <c r="K20" s="11">
        <v>261.54000000000002</v>
      </c>
      <c r="L20" s="11">
        <v>273.39</v>
      </c>
      <c r="M20" s="11">
        <v>24.22</v>
      </c>
      <c r="N20" s="11">
        <v>2.67</v>
      </c>
      <c r="O20" s="12">
        <v>0.03</v>
      </c>
    </row>
    <row r="21" spans="1:15" ht="15" customHeight="1">
      <c r="A21" s="47" t="s">
        <v>26</v>
      </c>
      <c r="B21" s="11" t="s">
        <v>89</v>
      </c>
      <c r="C21" s="11">
        <v>60</v>
      </c>
      <c r="D21" s="11">
        <v>4.5</v>
      </c>
      <c r="E21" s="11">
        <v>2.02</v>
      </c>
      <c r="F21" s="11">
        <v>22.8</v>
      </c>
      <c r="G21" s="11">
        <v>147</v>
      </c>
      <c r="H21" s="11">
        <v>2E-3</v>
      </c>
      <c r="I21" s="11">
        <v>2.7</v>
      </c>
      <c r="J21" s="11"/>
      <c r="K21" s="11">
        <v>12.6</v>
      </c>
      <c r="L21" s="11">
        <v>18.149999999999999</v>
      </c>
      <c r="M21" s="11">
        <v>13.23</v>
      </c>
      <c r="N21" s="11">
        <v>0.44</v>
      </c>
      <c r="O21" s="12"/>
    </row>
    <row r="22" spans="1:15">
      <c r="A22" s="10">
        <v>18</v>
      </c>
      <c r="B22" s="11" t="s">
        <v>27</v>
      </c>
      <c r="C22" s="11">
        <v>40</v>
      </c>
      <c r="D22" s="11">
        <v>3.08</v>
      </c>
      <c r="E22" s="11">
        <v>0.96</v>
      </c>
      <c r="F22" s="11">
        <v>28</v>
      </c>
      <c r="G22" s="11">
        <v>113.6</v>
      </c>
      <c r="H22" s="11">
        <v>0.08</v>
      </c>
      <c r="I22" s="11"/>
      <c r="J22" s="11"/>
      <c r="K22" s="11">
        <v>9.1999999999999993</v>
      </c>
      <c r="L22" s="11">
        <v>34.799999999999997</v>
      </c>
      <c r="M22" s="11">
        <v>13.2</v>
      </c>
      <c r="N22" s="11">
        <v>0.8</v>
      </c>
      <c r="O22" s="12"/>
    </row>
    <row r="23" spans="1:15" ht="15" customHeight="1" thickBot="1">
      <c r="A23" s="48" t="s">
        <v>28</v>
      </c>
      <c r="B23" s="4" t="s">
        <v>29</v>
      </c>
      <c r="C23" s="4">
        <v>200</v>
      </c>
      <c r="D23" s="4">
        <v>0.22</v>
      </c>
      <c r="E23" s="4">
        <v>0.05</v>
      </c>
      <c r="F23" s="4">
        <v>5.57</v>
      </c>
      <c r="G23" s="4">
        <v>20.95</v>
      </c>
      <c r="H23" s="4">
        <v>0.01</v>
      </c>
      <c r="I23" s="4">
        <v>0.1</v>
      </c>
      <c r="J23" s="4"/>
      <c r="K23" s="4">
        <v>0.21</v>
      </c>
      <c r="L23" s="4"/>
      <c r="M23" s="4"/>
      <c r="N23" s="4">
        <v>0.02</v>
      </c>
      <c r="O23" s="5"/>
    </row>
    <row r="24" spans="1:15">
      <c r="A24" s="6"/>
      <c r="B24" s="7">
        <v>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>
      <c r="A25" s="10"/>
      <c r="B25" s="31" t="s">
        <v>19</v>
      </c>
      <c r="C25" s="31">
        <f>SUM(C26:C29)</f>
        <v>590</v>
      </c>
      <c r="D25" s="31">
        <f t="shared" ref="D25:O25" si="3">SUM(D26:D29)</f>
        <v>19.269999999999996</v>
      </c>
      <c r="E25" s="31">
        <f t="shared" si="3"/>
        <v>16.62</v>
      </c>
      <c r="F25" s="31">
        <f t="shared" si="3"/>
        <v>73.59</v>
      </c>
      <c r="G25" s="31">
        <f t="shared" si="3"/>
        <v>495.51</v>
      </c>
      <c r="H25" s="31">
        <f t="shared" si="3"/>
        <v>0.35299999999999998</v>
      </c>
      <c r="I25" s="31">
        <f t="shared" si="3"/>
        <v>13.52</v>
      </c>
      <c r="J25" s="31">
        <f t="shared" si="3"/>
        <v>254.2</v>
      </c>
      <c r="K25" s="31">
        <f t="shared" si="3"/>
        <v>455.72999999999996</v>
      </c>
      <c r="L25" s="31">
        <f t="shared" si="3"/>
        <v>285.89999999999998</v>
      </c>
      <c r="M25" s="31">
        <f t="shared" si="3"/>
        <v>62.14</v>
      </c>
      <c r="N25" s="31">
        <f t="shared" si="3"/>
        <v>4.07</v>
      </c>
      <c r="O25" s="32">
        <f t="shared" si="3"/>
        <v>6.0000000000000005E-2</v>
      </c>
    </row>
    <row r="26" spans="1:15">
      <c r="A26" s="10">
        <v>171</v>
      </c>
      <c r="B26" s="105" t="s">
        <v>118</v>
      </c>
      <c r="C26" s="11">
        <v>250</v>
      </c>
      <c r="D26" s="11">
        <v>12.1</v>
      </c>
      <c r="E26" s="11">
        <v>11.9</v>
      </c>
      <c r="F26" s="11">
        <v>21.6</v>
      </c>
      <c r="G26" s="11">
        <v>246</v>
      </c>
      <c r="H26" s="11">
        <v>3.0000000000000001E-3</v>
      </c>
      <c r="I26" s="11">
        <v>2.08</v>
      </c>
      <c r="J26" s="11">
        <v>232</v>
      </c>
      <c r="K26" s="11">
        <v>292</v>
      </c>
      <c r="L26" s="11">
        <v>114</v>
      </c>
      <c r="M26" s="11">
        <v>7.4</v>
      </c>
      <c r="N26" s="11">
        <v>0.06</v>
      </c>
      <c r="O26" s="12">
        <v>0.05</v>
      </c>
    </row>
    <row r="27" spans="1:15" ht="15" customHeight="1">
      <c r="A27" s="47" t="s">
        <v>30</v>
      </c>
      <c r="B27" s="11" t="s">
        <v>31</v>
      </c>
      <c r="C27" s="11">
        <v>200</v>
      </c>
      <c r="D27" s="11">
        <v>3.69</v>
      </c>
      <c r="E27" s="11">
        <v>3.76</v>
      </c>
      <c r="F27" s="11">
        <v>13.99</v>
      </c>
      <c r="G27" s="11">
        <v>109.91</v>
      </c>
      <c r="H27" s="11">
        <v>0.22</v>
      </c>
      <c r="I27" s="11">
        <v>1.44</v>
      </c>
      <c r="J27" s="11">
        <v>22.2</v>
      </c>
      <c r="K27" s="11">
        <v>138.53</v>
      </c>
      <c r="L27" s="11">
        <v>126.1</v>
      </c>
      <c r="M27" s="11">
        <v>32.54</v>
      </c>
      <c r="N27" s="11">
        <v>1.01</v>
      </c>
      <c r="O27" s="12">
        <v>0.01</v>
      </c>
    </row>
    <row r="28" spans="1:15">
      <c r="A28" s="10">
        <v>18</v>
      </c>
      <c r="B28" s="11" t="s">
        <v>27</v>
      </c>
      <c r="C28" s="11">
        <v>40</v>
      </c>
      <c r="D28" s="11">
        <v>3.08</v>
      </c>
      <c r="E28" s="11">
        <v>0.96</v>
      </c>
      <c r="F28" s="11">
        <v>28</v>
      </c>
      <c r="G28" s="11">
        <v>113.6</v>
      </c>
      <c r="H28" s="11">
        <v>0.08</v>
      </c>
      <c r="I28" s="11"/>
      <c r="J28" s="11"/>
      <c r="K28" s="11">
        <v>9.1999999999999993</v>
      </c>
      <c r="L28" s="11">
        <v>34.799999999999997</v>
      </c>
      <c r="M28" s="11">
        <v>13.2</v>
      </c>
      <c r="N28" s="11">
        <v>0.8</v>
      </c>
      <c r="O28" s="12"/>
    </row>
    <row r="29" spans="1:15" ht="15" customHeight="1" thickBot="1">
      <c r="A29" s="13">
        <v>403</v>
      </c>
      <c r="B29" s="4" t="s">
        <v>20</v>
      </c>
      <c r="C29" s="4">
        <v>100</v>
      </c>
      <c r="D29" s="4">
        <v>0.4</v>
      </c>
      <c r="E29" s="4"/>
      <c r="F29" s="4">
        <v>10</v>
      </c>
      <c r="G29" s="4">
        <v>26</v>
      </c>
      <c r="H29" s="4">
        <v>0.05</v>
      </c>
      <c r="I29" s="4">
        <v>10</v>
      </c>
      <c r="J29" s="4"/>
      <c r="K29" s="4">
        <v>16</v>
      </c>
      <c r="L29" s="4">
        <v>11</v>
      </c>
      <c r="M29" s="4">
        <v>9</v>
      </c>
      <c r="N29" s="4">
        <v>2.2000000000000002</v>
      </c>
      <c r="O29" s="5"/>
    </row>
    <row r="30" spans="1:15">
      <c r="A30" s="6"/>
      <c r="B30" s="7">
        <v>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>
      <c r="A31" s="10"/>
      <c r="B31" s="31" t="s">
        <v>19</v>
      </c>
      <c r="C31" s="31">
        <f>SUM(C32:C35)</f>
        <v>500</v>
      </c>
      <c r="D31" s="31">
        <f t="shared" ref="D31:O31" si="4">SUM(D32:D35)</f>
        <v>23.94</v>
      </c>
      <c r="E31" s="31">
        <f t="shared" si="4"/>
        <v>16.919999999999998</v>
      </c>
      <c r="F31" s="31">
        <f t="shared" si="4"/>
        <v>97.929999999999993</v>
      </c>
      <c r="G31" s="31">
        <f t="shared" si="4"/>
        <v>555.06000000000006</v>
      </c>
      <c r="H31" s="31">
        <f t="shared" si="4"/>
        <v>0.24</v>
      </c>
      <c r="I31" s="31">
        <f t="shared" si="4"/>
        <v>3.09</v>
      </c>
      <c r="J31" s="31">
        <f t="shared" si="4"/>
        <v>223.2</v>
      </c>
      <c r="K31" s="31">
        <f t="shared" si="4"/>
        <v>327.50999999999993</v>
      </c>
      <c r="L31" s="31">
        <f t="shared" si="4"/>
        <v>307.69</v>
      </c>
      <c r="M31" s="31">
        <f t="shared" si="4"/>
        <v>63.08</v>
      </c>
      <c r="N31" s="31">
        <f t="shared" si="4"/>
        <v>2.62</v>
      </c>
      <c r="O31" s="32">
        <f t="shared" si="4"/>
        <v>0.01</v>
      </c>
    </row>
    <row r="32" spans="1:15" ht="15" customHeight="1">
      <c r="A32" s="10">
        <v>196</v>
      </c>
      <c r="B32" s="11" t="s">
        <v>32</v>
      </c>
      <c r="C32" s="11">
        <v>200</v>
      </c>
      <c r="D32" s="11">
        <v>15.97</v>
      </c>
      <c r="E32" s="11">
        <v>14.17</v>
      </c>
      <c r="F32" s="11">
        <v>23.38</v>
      </c>
      <c r="G32" s="11">
        <v>238.96</v>
      </c>
      <c r="H32" s="11">
        <v>0.04</v>
      </c>
      <c r="I32" s="11">
        <v>0.99</v>
      </c>
      <c r="J32" s="11">
        <v>223.2</v>
      </c>
      <c r="K32" s="11">
        <v>304.89999999999998</v>
      </c>
      <c r="L32" s="11">
        <v>228.79</v>
      </c>
      <c r="M32" s="11">
        <v>34.08</v>
      </c>
      <c r="N32" s="11">
        <v>0.78</v>
      </c>
      <c r="O32" s="12">
        <v>0.01</v>
      </c>
    </row>
    <row r="33" spans="1:15">
      <c r="A33" s="47" t="s">
        <v>21</v>
      </c>
      <c r="B33" s="11" t="s">
        <v>22</v>
      </c>
      <c r="C33" s="11">
        <v>200</v>
      </c>
      <c r="D33" s="11">
        <v>0.27</v>
      </c>
      <c r="E33" s="11">
        <v>0.05</v>
      </c>
      <c r="F33" s="11">
        <v>5.75</v>
      </c>
      <c r="G33" s="11">
        <v>22.5</v>
      </c>
      <c r="H33" s="11">
        <v>0.01</v>
      </c>
      <c r="I33" s="11">
        <v>2.1</v>
      </c>
      <c r="J33" s="11"/>
      <c r="K33" s="11">
        <v>2.21</v>
      </c>
      <c r="L33" s="11">
        <v>1.1000000000000001</v>
      </c>
      <c r="M33" s="11">
        <v>0.6</v>
      </c>
      <c r="N33" s="11">
        <v>0.05</v>
      </c>
      <c r="O33" s="12"/>
    </row>
    <row r="34" spans="1:15">
      <c r="A34" s="10">
        <v>18</v>
      </c>
      <c r="B34" s="11" t="s">
        <v>27</v>
      </c>
      <c r="C34" s="11">
        <v>40</v>
      </c>
      <c r="D34" s="11">
        <v>3.08</v>
      </c>
      <c r="E34" s="11">
        <v>0.96</v>
      </c>
      <c r="F34" s="11">
        <v>28</v>
      </c>
      <c r="G34" s="11">
        <v>113.6</v>
      </c>
      <c r="H34" s="11">
        <v>0.08</v>
      </c>
      <c r="I34" s="11"/>
      <c r="J34" s="11"/>
      <c r="K34" s="11">
        <v>9.1999999999999993</v>
      </c>
      <c r="L34" s="11">
        <v>34.799999999999997</v>
      </c>
      <c r="M34" s="11">
        <v>13.2</v>
      </c>
      <c r="N34" s="11">
        <v>0.8</v>
      </c>
      <c r="O34" s="12"/>
    </row>
    <row r="35" spans="1:15" ht="15" customHeight="1" thickBot="1">
      <c r="A35" s="13">
        <v>21</v>
      </c>
      <c r="B35" s="4" t="s">
        <v>89</v>
      </c>
      <c r="C35" s="4">
        <v>60</v>
      </c>
      <c r="D35" s="4">
        <v>4.62</v>
      </c>
      <c r="E35" s="4">
        <v>1.74</v>
      </c>
      <c r="F35" s="4">
        <v>40.799999999999997</v>
      </c>
      <c r="G35" s="4">
        <v>180</v>
      </c>
      <c r="H35" s="4">
        <v>0.11</v>
      </c>
      <c r="I35" s="4"/>
      <c r="J35" s="4"/>
      <c r="K35" s="4">
        <v>11.2</v>
      </c>
      <c r="L35" s="4">
        <v>43</v>
      </c>
      <c r="M35" s="4">
        <v>15.2</v>
      </c>
      <c r="N35" s="4">
        <v>0.99</v>
      </c>
      <c r="O35" s="5"/>
    </row>
    <row r="36" spans="1:15">
      <c r="A36" s="6"/>
      <c r="B36" s="15">
        <v>6</v>
      </c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>
      <c r="A37" s="10"/>
      <c r="B37" s="33" t="s">
        <v>19</v>
      </c>
      <c r="C37" s="34">
        <f>SUM(C38:C40)</f>
        <v>510</v>
      </c>
      <c r="D37" s="34">
        <f t="shared" ref="D37:O37" si="5">SUM(D38:D40)</f>
        <v>17.600000000000001</v>
      </c>
      <c r="E37" s="34">
        <f t="shared" si="5"/>
        <v>15.760000000000002</v>
      </c>
      <c r="F37" s="34">
        <f t="shared" si="5"/>
        <v>94.740000000000009</v>
      </c>
      <c r="G37" s="34">
        <f t="shared" si="5"/>
        <v>571.79999999999995</v>
      </c>
      <c r="H37" s="34">
        <f t="shared" si="5"/>
        <v>0.27200000000000002</v>
      </c>
      <c r="I37" s="34">
        <f t="shared" si="5"/>
        <v>1.3800000000000001</v>
      </c>
      <c r="J37" s="34">
        <f t="shared" si="5"/>
        <v>167.2</v>
      </c>
      <c r="K37" s="34">
        <f t="shared" si="5"/>
        <v>356.12</v>
      </c>
      <c r="L37" s="34">
        <f t="shared" si="5"/>
        <v>263.31</v>
      </c>
      <c r="M37" s="34">
        <f t="shared" si="5"/>
        <v>41.319999999999993</v>
      </c>
      <c r="N37" s="34">
        <f t="shared" si="5"/>
        <v>2.7300000000000004</v>
      </c>
      <c r="O37" s="34">
        <f t="shared" si="5"/>
        <v>6.0000000000000005E-2</v>
      </c>
    </row>
    <row r="38" spans="1:15">
      <c r="A38" s="10">
        <v>226</v>
      </c>
      <c r="B38" s="11" t="s">
        <v>120</v>
      </c>
      <c r="C38" s="11">
        <v>270</v>
      </c>
      <c r="D38" s="11">
        <v>11.1</v>
      </c>
      <c r="E38" s="11">
        <v>11.3</v>
      </c>
      <c r="F38" s="11">
        <v>55.2</v>
      </c>
      <c r="G38" s="11">
        <v>366.9</v>
      </c>
      <c r="H38" s="11">
        <v>2E-3</v>
      </c>
      <c r="I38" s="11">
        <v>0.08</v>
      </c>
      <c r="J38" s="11">
        <v>147.19999999999999</v>
      </c>
      <c r="K38" s="11">
        <v>226.74</v>
      </c>
      <c r="L38" s="11">
        <v>138.51</v>
      </c>
      <c r="M38" s="11">
        <v>14.12</v>
      </c>
      <c r="N38" s="11">
        <v>1.81</v>
      </c>
      <c r="O38" s="12">
        <v>0.05</v>
      </c>
    </row>
    <row r="39" spans="1:15" ht="30">
      <c r="A39" s="10">
        <v>418</v>
      </c>
      <c r="B39" s="11" t="s">
        <v>33</v>
      </c>
      <c r="C39" s="11">
        <v>200</v>
      </c>
      <c r="D39" s="11">
        <v>3.42</v>
      </c>
      <c r="E39" s="11">
        <v>3.5</v>
      </c>
      <c r="F39" s="11">
        <v>11.54</v>
      </c>
      <c r="G39" s="11">
        <v>91.3</v>
      </c>
      <c r="H39" s="11">
        <v>0.19</v>
      </c>
      <c r="I39" s="11">
        <v>1.3</v>
      </c>
      <c r="J39" s="11">
        <v>20</v>
      </c>
      <c r="K39" s="11">
        <v>120.18</v>
      </c>
      <c r="L39" s="11">
        <v>90</v>
      </c>
      <c r="M39" s="11">
        <v>14</v>
      </c>
      <c r="N39" s="11">
        <v>0.12</v>
      </c>
      <c r="O39" s="12">
        <v>0.01</v>
      </c>
    </row>
    <row r="40" spans="1:15" ht="15.75" thickBot="1">
      <c r="A40" s="25">
        <v>18</v>
      </c>
      <c r="B40" s="26" t="s">
        <v>27</v>
      </c>
      <c r="C40" s="26">
        <v>40</v>
      </c>
      <c r="D40" s="26">
        <v>3.08</v>
      </c>
      <c r="E40" s="26">
        <v>0.96</v>
      </c>
      <c r="F40" s="26">
        <v>28</v>
      </c>
      <c r="G40" s="26">
        <v>113.6</v>
      </c>
      <c r="H40" s="26">
        <v>0.08</v>
      </c>
      <c r="I40" s="26"/>
      <c r="J40" s="26"/>
      <c r="K40" s="26">
        <v>9.1999999999999993</v>
      </c>
      <c r="L40" s="26">
        <v>34.799999999999997</v>
      </c>
      <c r="M40" s="26">
        <v>13.2</v>
      </c>
      <c r="N40" s="26">
        <v>0.8</v>
      </c>
      <c r="O40" s="27"/>
    </row>
    <row r="41" spans="1:15">
      <c r="A41" s="6"/>
      <c r="B41" s="7">
        <v>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1:15">
      <c r="A42" s="10"/>
      <c r="B42" s="31" t="s">
        <v>19</v>
      </c>
      <c r="C42" s="31">
        <f>SUM(C43:C46)</f>
        <v>500</v>
      </c>
      <c r="D42" s="31">
        <f t="shared" ref="D42:O42" si="6">SUM(D43:D46)</f>
        <v>17.670000000000002</v>
      </c>
      <c r="E42" s="31">
        <f t="shared" si="6"/>
        <v>15.83</v>
      </c>
      <c r="F42" s="31">
        <f t="shared" si="6"/>
        <v>90.06</v>
      </c>
      <c r="G42" s="31">
        <f t="shared" si="6"/>
        <v>521.46</v>
      </c>
      <c r="H42" s="31">
        <f t="shared" si="6"/>
        <v>0.23300000000000001</v>
      </c>
      <c r="I42" s="31">
        <f t="shared" si="6"/>
        <v>0.61</v>
      </c>
      <c r="J42" s="31">
        <f t="shared" si="6"/>
        <v>131.63999999999999</v>
      </c>
      <c r="K42" s="31">
        <f t="shared" si="6"/>
        <v>305.2</v>
      </c>
      <c r="L42" s="31">
        <f t="shared" si="6"/>
        <v>199.92000000000002</v>
      </c>
      <c r="M42" s="31">
        <f t="shared" si="6"/>
        <v>51.44</v>
      </c>
      <c r="N42" s="31">
        <f t="shared" si="6"/>
        <v>1.867</v>
      </c>
      <c r="O42" s="32">
        <f t="shared" si="6"/>
        <v>0.02</v>
      </c>
    </row>
    <row r="43" spans="1:15" ht="30">
      <c r="A43" s="10">
        <v>239</v>
      </c>
      <c r="B43" s="11" t="s">
        <v>34</v>
      </c>
      <c r="C43" s="11">
        <v>200</v>
      </c>
      <c r="D43" s="11">
        <v>9.75</v>
      </c>
      <c r="E43" s="11">
        <v>13.18</v>
      </c>
      <c r="F43" s="11">
        <v>15.29</v>
      </c>
      <c r="G43" s="11">
        <v>210.11</v>
      </c>
      <c r="H43" s="11">
        <v>3.0000000000000001E-3</v>
      </c>
      <c r="I43" s="11">
        <v>0.51</v>
      </c>
      <c r="J43" s="11">
        <v>131.63999999999999</v>
      </c>
      <c r="K43" s="11">
        <v>282.39</v>
      </c>
      <c r="L43" s="11">
        <v>113.72</v>
      </c>
      <c r="M43" s="11">
        <v>18.84</v>
      </c>
      <c r="N43" s="11">
        <v>7.0000000000000001E-3</v>
      </c>
      <c r="O43" s="12">
        <v>0.02</v>
      </c>
    </row>
    <row r="44" spans="1:15">
      <c r="A44" s="10">
        <v>9</v>
      </c>
      <c r="B44" s="11" t="s">
        <v>35</v>
      </c>
      <c r="C44" s="11">
        <v>40</v>
      </c>
      <c r="D44" s="11">
        <v>3.08</v>
      </c>
      <c r="E44" s="11">
        <v>1.1599999999999999</v>
      </c>
      <c r="F44" s="11">
        <v>27.2</v>
      </c>
      <c r="G44" s="11">
        <v>120</v>
      </c>
      <c r="H44" s="11">
        <v>0.08</v>
      </c>
      <c r="I44" s="11"/>
      <c r="J44" s="11"/>
      <c r="K44" s="11">
        <v>8.8000000000000007</v>
      </c>
      <c r="L44" s="11">
        <v>34</v>
      </c>
      <c r="M44" s="11">
        <v>12.8</v>
      </c>
      <c r="N44" s="11">
        <v>0.64</v>
      </c>
      <c r="O44" s="12"/>
    </row>
    <row r="45" spans="1:15">
      <c r="A45" s="10">
        <v>415</v>
      </c>
      <c r="B45" s="11" t="s">
        <v>29</v>
      </c>
      <c r="C45" s="11">
        <v>200</v>
      </c>
      <c r="D45" s="11">
        <v>0.22</v>
      </c>
      <c r="E45" s="11">
        <v>0.05</v>
      </c>
      <c r="F45" s="11">
        <v>5.57</v>
      </c>
      <c r="G45" s="11">
        <v>20.95</v>
      </c>
      <c r="H45" s="11">
        <v>0.01</v>
      </c>
      <c r="I45" s="11">
        <v>0.1</v>
      </c>
      <c r="J45" s="11"/>
      <c r="K45" s="11">
        <v>0.21</v>
      </c>
      <c r="L45" s="11"/>
      <c r="M45" s="11"/>
      <c r="N45" s="11">
        <v>0.02</v>
      </c>
      <c r="O45" s="12"/>
    </row>
    <row r="46" spans="1:15" ht="15.75" thickBot="1">
      <c r="A46" s="13">
        <v>18</v>
      </c>
      <c r="B46" s="4" t="s">
        <v>24</v>
      </c>
      <c r="C46" s="4">
        <v>60</v>
      </c>
      <c r="D46" s="4">
        <v>4.62</v>
      </c>
      <c r="E46" s="4">
        <v>1.44</v>
      </c>
      <c r="F46" s="4">
        <v>42</v>
      </c>
      <c r="G46" s="4">
        <v>170.4</v>
      </c>
      <c r="H46" s="4">
        <v>0.14000000000000001</v>
      </c>
      <c r="I46" s="4"/>
      <c r="J46" s="4"/>
      <c r="K46" s="4">
        <v>13.8</v>
      </c>
      <c r="L46" s="4">
        <v>52.2</v>
      </c>
      <c r="M46" s="4">
        <v>19.8</v>
      </c>
      <c r="N46" s="4">
        <v>1.2</v>
      </c>
      <c r="O46" s="5"/>
    </row>
    <row r="47" spans="1:15">
      <c r="A47" s="17"/>
      <c r="B47" s="18">
        <v>8</v>
      </c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</row>
    <row r="48" spans="1:15">
      <c r="A48" s="10"/>
      <c r="B48" s="33" t="s">
        <v>19</v>
      </c>
      <c r="C48" s="34">
        <f>SUM(C49:C52)</f>
        <v>500</v>
      </c>
      <c r="D48" s="34">
        <f t="shared" ref="D48:O48" si="7">SUM(D49:D52)</f>
        <v>15.75</v>
      </c>
      <c r="E48" s="34">
        <f t="shared" si="7"/>
        <v>16.110000000000003</v>
      </c>
      <c r="F48" s="34">
        <f t="shared" si="7"/>
        <v>83.69</v>
      </c>
      <c r="G48" s="34">
        <f t="shared" si="7"/>
        <v>548.67999999999995</v>
      </c>
      <c r="H48" s="34">
        <f t="shared" si="7"/>
        <v>0.53</v>
      </c>
      <c r="I48" s="34">
        <f t="shared" si="7"/>
        <v>4.18</v>
      </c>
      <c r="J48" s="34">
        <f t="shared" si="7"/>
        <v>132</v>
      </c>
      <c r="K48" s="34">
        <f t="shared" si="7"/>
        <v>316.81</v>
      </c>
      <c r="L48" s="34">
        <f t="shared" si="7"/>
        <v>231.3</v>
      </c>
      <c r="M48" s="34">
        <f t="shared" si="7"/>
        <v>55.600000000000009</v>
      </c>
      <c r="N48" s="34">
        <f t="shared" si="7"/>
        <v>2.0499999999999998</v>
      </c>
      <c r="O48" s="34">
        <f t="shared" si="7"/>
        <v>0.03</v>
      </c>
    </row>
    <row r="49" spans="1:15" ht="15" customHeight="1">
      <c r="A49" s="10">
        <v>199</v>
      </c>
      <c r="B49" s="11" t="s">
        <v>36</v>
      </c>
      <c r="C49" s="11">
        <v>200</v>
      </c>
      <c r="D49" s="11">
        <v>7.78</v>
      </c>
      <c r="E49" s="11">
        <v>7.3</v>
      </c>
      <c r="F49" s="11">
        <v>25.58</v>
      </c>
      <c r="G49" s="11">
        <v>217.54</v>
      </c>
      <c r="H49" s="11">
        <v>0.3</v>
      </c>
      <c r="I49" s="11">
        <v>2.08</v>
      </c>
      <c r="J49" s="11">
        <v>132</v>
      </c>
      <c r="K49" s="11">
        <v>292</v>
      </c>
      <c r="L49" s="11">
        <v>144</v>
      </c>
      <c r="M49" s="11">
        <v>22.4</v>
      </c>
      <c r="N49" s="11">
        <v>0.16</v>
      </c>
      <c r="O49" s="12">
        <v>0.03</v>
      </c>
    </row>
    <row r="50" spans="1:15">
      <c r="A50" s="10">
        <v>590</v>
      </c>
      <c r="B50" s="11" t="s">
        <v>35</v>
      </c>
      <c r="C50" s="11">
        <v>40</v>
      </c>
      <c r="D50" s="11">
        <v>3.08</v>
      </c>
      <c r="E50" s="11">
        <v>7.32</v>
      </c>
      <c r="F50" s="11">
        <v>10.36</v>
      </c>
      <c r="G50" s="11">
        <v>138.24</v>
      </c>
      <c r="H50" s="11">
        <v>0.08</v>
      </c>
      <c r="I50" s="11"/>
      <c r="J50" s="11"/>
      <c r="K50" s="11">
        <v>8.8000000000000007</v>
      </c>
      <c r="L50" s="11">
        <v>34</v>
      </c>
      <c r="M50" s="11">
        <v>12.8</v>
      </c>
      <c r="N50" s="11">
        <v>0.64</v>
      </c>
      <c r="O50" s="12"/>
    </row>
    <row r="51" spans="1:15">
      <c r="A51" s="47" t="s">
        <v>21</v>
      </c>
      <c r="B51" s="11" t="s">
        <v>22</v>
      </c>
      <c r="C51" s="11">
        <v>200</v>
      </c>
      <c r="D51" s="11">
        <v>0.27</v>
      </c>
      <c r="E51" s="11">
        <v>0.05</v>
      </c>
      <c r="F51" s="11">
        <v>5.75</v>
      </c>
      <c r="G51" s="11">
        <v>22.5</v>
      </c>
      <c r="H51" s="11">
        <v>0.01</v>
      </c>
      <c r="I51" s="11">
        <v>2.1</v>
      </c>
      <c r="J51" s="11"/>
      <c r="K51" s="11">
        <v>2.21</v>
      </c>
      <c r="L51" s="11">
        <v>1.1000000000000001</v>
      </c>
      <c r="M51" s="11">
        <v>0.6</v>
      </c>
      <c r="N51" s="11">
        <v>0.05</v>
      </c>
      <c r="O51" s="12"/>
    </row>
    <row r="52" spans="1:15" ht="15.75" thickBot="1">
      <c r="A52" s="13">
        <v>18</v>
      </c>
      <c r="B52" s="4" t="s">
        <v>24</v>
      </c>
      <c r="C52" s="4">
        <v>60</v>
      </c>
      <c r="D52" s="4">
        <v>4.62</v>
      </c>
      <c r="E52" s="4">
        <v>1.44</v>
      </c>
      <c r="F52" s="4">
        <v>42</v>
      </c>
      <c r="G52" s="4">
        <v>170.4</v>
      </c>
      <c r="H52" s="4">
        <v>0.14000000000000001</v>
      </c>
      <c r="I52" s="4"/>
      <c r="J52" s="4"/>
      <c r="K52" s="4">
        <v>13.8</v>
      </c>
      <c r="L52" s="4">
        <v>52.2</v>
      </c>
      <c r="M52" s="4">
        <v>19.8</v>
      </c>
      <c r="N52" s="4">
        <v>1.2</v>
      </c>
      <c r="O52" s="5"/>
    </row>
    <row r="53" spans="1:15">
      <c r="A53" s="17"/>
      <c r="B53" s="18">
        <v>9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</row>
    <row r="54" spans="1:15">
      <c r="A54" s="10"/>
      <c r="B54" s="33" t="s">
        <v>19</v>
      </c>
      <c r="C54" s="34">
        <f>SUM(C55:C58)</f>
        <v>500</v>
      </c>
      <c r="D54" s="34">
        <f t="shared" ref="D54:O54" si="8">SUM(D55:D58)</f>
        <v>24.259999999999998</v>
      </c>
      <c r="E54" s="34">
        <f t="shared" si="8"/>
        <v>24.2</v>
      </c>
      <c r="F54" s="34">
        <f t="shared" si="8"/>
        <v>80.23</v>
      </c>
      <c r="G54" s="34">
        <f t="shared" si="8"/>
        <v>616.35</v>
      </c>
      <c r="H54" s="34">
        <f t="shared" si="8"/>
        <v>0.55900000000000005</v>
      </c>
      <c r="I54" s="34">
        <f t="shared" si="8"/>
        <v>1.94</v>
      </c>
      <c r="J54" s="34">
        <f t="shared" si="8"/>
        <v>269</v>
      </c>
      <c r="K54" s="34">
        <f t="shared" si="8"/>
        <v>252.57</v>
      </c>
      <c r="L54" s="34">
        <f t="shared" si="8"/>
        <v>190.22000000000003</v>
      </c>
      <c r="M54" s="34">
        <f t="shared" si="8"/>
        <v>152.45999999999998</v>
      </c>
      <c r="N54" s="34">
        <f t="shared" si="8"/>
        <v>87.03</v>
      </c>
      <c r="O54" s="34">
        <f t="shared" si="8"/>
        <v>33.869999999999997</v>
      </c>
    </row>
    <row r="55" spans="1:15">
      <c r="A55" s="47" t="s">
        <v>37</v>
      </c>
      <c r="B55" s="109" t="s">
        <v>134</v>
      </c>
      <c r="C55" s="11">
        <v>90</v>
      </c>
      <c r="D55" s="11">
        <v>14.56</v>
      </c>
      <c r="E55" s="11">
        <v>14.54</v>
      </c>
      <c r="F55" s="11">
        <v>20.100000000000001</v>
      </c>
      <c r="G55" s="11">
        <v>269.10000000000002</v>
      </c>
      <c r="H55" s="11">
        <v>8.9999999999999993E-3</v>
      </c>
      <c r="I55" s="11">
        <v>0.64</v>
      </c>
      <c r="J55" s="11">
        <v>227.6</v>
      </c>
      <c r="K55" s="11">
        <v>121.98</v>
      </c>
      <c r="L55" s="11">
        <v>65.42</v>
      </c>
      <c r="M55" s="11">
        <v>10.56</v>
      </c>
      <c r="N55" s="11">
        <v>0.75</v>
      </c>
      <c r="O55" s="12">
        <v>0.05</v>
      </c>
    </row>
    <row r="56" spans="1:15" ht="15.75" thickBot="1">
      <c r="A56" s="10"/>
      <c r="B56" s="22" t="s">
        <v>80</v>
      </c>
      <c r="C56" s="23">
        <v>150</v>
      </c>
      <c r="D56" s="23">
        <v>3.2</v>
      </c>
      <c r="E56" s="23">
        <v>5.2</v>
      </c>
      <c r="F56" s="23">
        <v>19.8</v>
      </c>
      <c r="G56" s="23">
        <v>139.4</v>
      </c>
      <c r="H56" s="24">
        <v>0.28000000000000003</v>
      </c>
      <c r="I56" s="24"/>
      <c r="J56" s="24">
        <v>21.4</v>
      </c>
      <c r="K56" s="24">
        <v>1.18</v>
      </c>
      <c r="L56" s="24"/>
      <c r="M56" s="24">
        <v>114.7</v>
      </c>
      <c r="N56" s="24">
        <v>85.36</v>
      </c>
      <c r="O56" s="24">
        <v>33.81</v>
      </c>
    </row>
    <row r="57" spans="1:15">
      <c r="A57" s="47" t="s">
        <v>39</v>
      </c>
      <c r="B57" s="11" t="s">
        <v>40</v>
      </c>
      <c r="C57" s="11">
        <v>200</v>
      </c>
      <c r="D57" s="11">
        <v>3.42</v>
      </c>
      <c r="E57" s="11">
        <v>3.5</v>
      </c>
      <c r="F57" s="11">
        <v>12.33</v>
      </c>
      <c r="G57" s="11">
        <v>94.25</v>
      </c>
      <c r="H57" s="11">
        <v>0.19</v>
      </c>
      <c r="I57" s="11">
        <v>1.3</v>
      </c>
      <c r="J57" s="11">
        <v>20</v>
      </c>
      <c r="K57" s="11">
        <v>120.21</v>
      </c>
      <c r="L57" s="11">
        <v>90</v>
      </c>
      <c r="M57" s="11">
        <v>14</v>
      </c>
      <c r="N57" s="11">
        <v>0.12</v>
      </c>
      <c r="O57" s="12">
        <v>0.01</v>
      </c>
    </row>
    <row r="58" spans="1:15" ht="15.75" thickBot="1">
      <c r="A58" s="25">
        <v>18</v>
      </c>
      <c r="B58" s="106" t="s">
        <v>24</v>
      </c>
      <c r="C58" s="26">
        <v>60</v>
      </c>
      <c r="D58" s="26">
        <v>3.08</v>
      </c>
      <c r="E58" s="26">
        <v>0.96</v>
      </c>
      <c r="F58" s="26">
        <v>28</v>
      </c>
      <c r="G58" s="26">
        <v>113.6</v>
      </c>
      <c r="H58" s="26">
        <v>0.08</v>
      </c>
      <c r="I58" s="26"/>
      <c r="J58" s="26"/>
      <c r="K58" s="26">
        <v>9.1999999999999993</v>
      </c>
      <c r="L58" s="26">
        <v>34.799999999999997</v>
      </c>
      <c r="M58" s="26">
        <v>13.2</v>
      </c>
      <c r="N58" s="26">
        <v>0.8</v>
      </c>
      <c r="O58" s="27"/>
    </row>
    <row r="59" spans="1:15">
      <c r="A59" s="6"/>
      <c r="B59" s="15">
        <v>10</v>
      </c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  <row r="60" spans="1:15">
      <c r="A60" s="10"/>
      <c r="B60" s="33" t="s">
        <v>19</v>
      </c>
      <c r="C60" s="34">
        <f>SUM(C61:C65)</f>
        <v>610</v>
      </c>
      <c r="D60" s="34">
        <f t="shared" ref="D60:O60" si="9">SUM(D61:D65)</f>
        <v>19.09</v>
      </c>
      <c r="E60" s="34">
        <f t="shared" si="9"/>
        <v>21.01</v>
      </c>
      <c r="F60" s="34">
        <f t="shared" si="9"/>
        <v>68</v>
      </c>
      <c r="G60" s="34">
        <f t="shared" si="9"/>
        <v>509.31</v>
      </c>
      <c r="H60" s="34">
        <f t="shared" si="9"/>
        <v>0.52300000000000002</v>
      </c>
      <c r="I60" s="34">
        <f t="shared" si="9"/>
        <v>18.5</v>
      </c>
      <c r="J60" s="34">
        <f t="shared" si="9"/>
        <v>232</v>
      </c>
      <c r="K60" s="34">
        <f t="shared" si="9"/>
        <v>340.09</v>
      </c>
      <c r="L60" s="34">
        <f t="shared" si="9"/>
        <v>351.54999999999995</v>
      </c>
      <c r="M60" s="34">
        <f t="shared" si="9"/>
        <v>116.03999999999999</v>
      </c>
      <c r="N60" s="34">
        <f t="shared" si="9"/>
        <v>8.870000000000001</v>
      </c>
      <c r="O60" s="34">
        <f t="shared" si="9"/>
        <v>0</v>
      </c>
    </row>
    <row r="61" spans="1:15">
      <c r="A61" s="10"/>
      <c r="B61" s="105" t="s">
        <v>117</v>
      </c>
      <c r="C61" s="11">
        <v>90</v>
      </c>
      <c r="D61" s="11">
        <v>10.4</v>
      </c>
      <c r="E61" s="11">
        <v>17.8</v>
      </c>
      <c r="F61" s="11">
        <v>12.9</v>
      </c>
      <c r="G61" s="11">
        <v>260</v>
      </c>
      <c r="H61" s="11">
        <v>0.42</v>
      </c>
      <c r="I61" s="11">
        <v>8.4</v>
      </c>
      <c r="J61" s="11">
        <v>220</v>
      </c>
      <c r="K61" s="11">
        <v>204.88</v>
      </c>
      <c r="L61" s="11">
        <v>172.5</v>
      </c>
      <c r="M61" s="11">
        <v>60.22</v>
      </c>
      <c r="N61" s="11">
        <v>2.86</v>
      </c>
      <c r="O61" s="12"/>
    </row>
    <row r="62" spans="1:15">
      <c r="A62" s="10">
        <v>245</v>
      </c>
      <c r="B62" s="105" t="s">
        <v>38</v>
      </c>
      <c r="C62" s="11">
        <v>150</v>
      </c>
      <c r="D62" s="11">
        <v>6.33</v>
      </c>
      <c r="E62" s="11">
        <v>2.68</v>
      </c>
      <c r="F62" s="11">
        <v>20.53</v>
      </c>
      <c r="G62" s="11">
        <v>131.56</v>
      </c>
      <c r="H62" s="11">
        <v>3.0000000000000001E-3</v>
      </c>
      <c r="I62" s="11"/>
      <c r="J62" s="11">
        <v>12</v>
      </c>
      <c r="K62" s="11">
        <v>114.4</v>
      </c>
      <c r="L62" s="11">
        <v>150.65</v>
      </c>
      <c r="M62" s="11">
        <v>40.22</v>
      </c>
      <c r="N62" s="11">
        <v>3.39</v>
      </c>
      <c r="O62" s="12"/>
    </row>
    <row r="63" spans="1:15">
      <c r="A63" s="10">
        <v>420</v>
      </c>
      <c r="B63" s="11" t="s">
        <v>41</v>
      </c>
      <c r="C63" s="11">
        <v>200</v>
      </c>
      <c r="D63" s="11">
        <v>0.22</v>
      </c>
      <c r="E63" s="11">
        <v>0.05</v>
      </c>
      <c r="F63" s="11">
        <v>5.57</v>
      </c>
      <c r="G63" s="11">
        <v>20.95</v>
      </c>
      <c r="H63" s="11">
        <v>0.01</v>
      </c>
      <c r="I63" s="11">
        <v>0.1</v>
      </c>
      <c r="J63" s="11"/>
      <c r="K63" s="11">
        <v>0.21</v>
      </c>
      <c r="L63" s="11"/>
      <c r="M63" s="11"/>
      <c r="N63" s="11">
        <v>0.02</v>
      </c>
      <c r="O63" s="12"/>
    </row>
    <row r="64" spans="1:15">
      <c r="A64" s="10">
        <v>18</v>
      </c>
      <c r="B64" s="11" t="s">
        <v>42</v>
      </c>
      <c r="C64" s="11">
        <v>20</v>
      </c>
      <c r="D64" s="11">
        <v>1.54</v>
      </c>
      <c r="E64" s="11">
        <v>0.48</v>
      </c>
      <c r="F64" s="11">
        <v>14</v>
      </c>
      <c r="G64" s="11">
        <v>56.8</v>
      </c>
      <c r="H64" s="11">
        <v>0.04</v>
      </c>
      <c r="I64" s="11"/>
      <c r="J64" s="11"/>
      <c r="K64" s="11">
        <v>4.5999999999999996</v>
      </c>
      <c r="L64" s="11">
        <v>17.399999999999999</v>
      </c>
      <c r="M64" s="11">
        <v>6.6</v>
      </c>
      <c r="N64" s="11">
        <v>0.4</v>
      </c>
      <c r="O64" s="12"/>
    </row>
    <row r="65" spans="1:15" ht="15" customHeight="1" thickBot="1">
      <c r="A65" s="13">
        <v>403</v>
      </c>
      <c r="B65" s="4" t="s">
        <v>126</v>
      </c>
      <c r="C65" s="4">
        <v>150</v>
      </c>
      <c r="D65" s="4">
        <v>0.6</v>
      </c>
      <c r="E65" s="4"/>
      <c r="F65" s="4">
        <v>15</v>
      </c>
      <c r="G65" s="4">
        <v>40</v>
      </c>
      <c r="H65" s="4">
        <v>0.05</v>
      </c>
      <c r="I65" s="4">
        <v>10</v>
      </c>
      <c r="J65" s="4"/>
      <c r="K65" s="4">
        <v>16</v>
      </c>
      <c r="L65" s="4">
        <v>11</v>
      </c>
      <c r="M65" s="4">
        <v>9</v>
      </c>
      <c r="N65" s="4">
        <v>2.2000000000000002</v>
      </c>
      <c r="O65" s="5"/>
    </row>
    <row r="66" spans="1:15" ht="15.75" thickBot="1">
      <c r="A66" s="37"/>
      <c r="B66" s="28" t="s">
        <v>128</v>
      </c>
      <c r="C66" s="29">
        <f>(C7+C13+C19+C25+C31+C37+C42+C48+C54+C60)/10</f>
        <v>532</v>
      </c>
      <c r="D66" s="29">
        <f t="shared" ref="D66:O66" si="10">(D7+D13+D19+D25+D31+D37+D42+D48+D54+D60)/10</f>
        <v>20.412999999999997</v>
      </c>
      <c r="E66" s="29">
        <f t="shared" si="10"/>
        <v>18.306999999999999</v>
      </c>
      <c r="F66" s="29">
        <f t="shared" si="10"/>
        <v>89.254999999999995</v>
      </c>
      <c r="G66" s="29">
        <f t="shared" si="10"/>
        <v>556.26400000000012</v>
      </c>
      <c r="H66" s="29">
        <f t="shared" si="10"/>
        <v>0.34620000000000001</v>
      </c>
      <c r="I66" s="29">
        <f t="shared" si="10"/>
        <v>7.5449999999999999</v>
      </c>
      <c r="J66" s="29">
        <f t="shared" si="10"/>
        <v>226.12400000000002</v>
      </c>
      <c r="K66" s="29">
        <f t="shared" si="10"/>
        <v>305.07299999999998</v>
      </c>
      <c r="L66" s="29">
        <f t="shared" si="10"/>
        <v>270.10399999999998</v>
      </c>
      <c r="M66" s="29">
        <f t="shared" si="10"/>
        <v>68.86399999999999</v>
      </c>
      <c r="N66" s="29">
        <f t="shared" si="10"/>
        <v>12.056700000000001</v>
      </c>
      <c r="O66" s="29">
        <f t="shared" si="10"/>
        <v>3.4089999999999998</v>
      </c>
    </row>
  </sheetData>
  <mergeCells count="12">
    <mergeCell ref="A1:O1"/>
    <mergeCell ref="A2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5"/>
  <sheetViews>
    <sheetView tabSelected="1" topLeftCell="A7" workbookViewId="0">
      <selection activeCell="B138" sqref="B138"/>
    </sheetView>
  </sheetViews>
  <sheetFormatPr defaultColWidth="9.140625" defaultRowHeight="15"/>
  <cols>
    <col min="1" max="1" width="10.140625" style="30" customWidth="1"/>
    <col min="2" max="2" width="51.42578125" style="30" bestFit="1" customWidth="1"/>
    <col min="3" max="5" width="6.85546875" style="30" customWidth="1"/>
    <col min="6" max="6" width="9.140625" style="30" bestFit="1" customWidth="1"/>
    <col min="7" max="11" width="6.85546875" style="30" customWidth="1"/>
    <col min="12" max="12" width="8.140625" style="30" customWidth="1"/>
    <col min="13" max="17" width="6.85546875" style="30" customWidth="1"/>
    <col min="18" max="16384" width="9.140625" style="30"/>
  </cols>
  <sheetData>
    <row r="1" spans="1:18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  <c r="R1" s="38"/>
    </row>
    <row r="2" spans="1:18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38"/>
    </row>
    <row r="3" spans="1:18" ht="15.75" thickBo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2"/>
      <c r="R3" s="38"/>
    </row>
    <row r="4" spans="1:18" ht="30.75" thickBot="1">
      <c r="A4" s="51" t="s">
        <v>1</v>
      </c>
      <c r="B4" s="133" t="s">
        <v>44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  <c r="R4" s="38"/>
    </row>
    <row r="5" spans="1:18" ht="15.75" thickBot="1">
      <c r="A5" s="136" t="s">
        <v>3</v>
      </c>
      <c r="B5" s="138" t="s">
        <v>4</v>
      </c>
      <c r="C5" s="138" t="s">
        <v>5</v>
      </c>
      <c r="D5" s="140" t="s">
        <v>6</v>
      </c>
      <c r="E5" s="140" t="s">
        <v>7</v>
      </c>
      <c r="F5" s="140" t="s">
        <v>8</v>
      </c>
      <c r="G5" s="140" t="s">
        <v>9</v>
      </c>
      <c r="H5" s="141" t="s">
        <v>129</v>
      </c>
      <c r="I5" s="142"/>
      <c r="J5" s="142"/>
      <c r="K5" s="142"/>
      <c r="L5" s="143"/>
      <c r="M5" s="144" t="s">
        <v>10</v>
      </c>
      <c r="N5" s="142"/>
      <c r="O5" s="142"/>
      <c r="P5" s="142"/>
      <c r="Q5" s="145"/>
      <c r="R5" s="38"/>
    </row>
    <row r="6" spans="1:18" ht="15.75" thickBot="1">
      <c r="A6" s="137"/>
      <c r="B6" s="139"/>
      <c r="C6" s="139"/>
      <c r="D6" s="139"/>
      <c r="E6" s="139"/>
      <c r="F6" s="139"/>
      <c r="G6" s="139"/>
      <c r="H6" s="87" t="s">
        <v>130</v>
      </c>
      <c r="I6" s="87" t="s">
        <v>131</v>
      </c>
      <c r="J6" s="87" t="s">
        <v>12</v>
      </c>
      <c r="K6" s="87" t="s">
        <v>132</v>
      </c>
      <c r="L6" s="87" t="s">
        <v>13</v>
      </c>
      <c r="M6" s="87" t="s">
        <v>14</v>
      </c>
      <c r="N6" s="87" t="s">
        <v>15</v>
      </c>
      <c r="O6" s="87" t="s">
        <v>16</v>
      </c>
      <c r="P6" s="87" t="s">
        <v>17</v>
      </c>
      <c r="Q6" s="88" t="s">
        <v>18</v>
      </c>
      <c r="R6" s="38"/>
    </row>
    <row r="7" spans="1:18">
      <c r="A7" s="52"/>
      <c r="B7" s="18">
        <v>1</v>
      </c>
      <c r="C7" s="54">
        <f>C8+C13</f>
        <v>1350</v>
      </c>
      <c r="D7" s="54">
        <f>D8+D13</f>
        <v>45.24</v>
      </c>
      <c r="E7" s="53">
        <f t="shared" ref="E7:Q7" si="0">E8+E13</f>
        <v>49.18</v>
      </c>
      <c r="F7" s="53">
        <f t="shared" si="0"/>
        <v>195.27999999999997</v>
      </c>
      <c r="G7" s="53">
        <f t="shared" si="0"/>
        <v>1340.6</v>
      </c>
      <c r="H7" s="53">
        <f t="shared" si="0"/>
        <v>0.5</v>
      </c>
      <c r="I7" s="53">
        <f t="shared" si="0"/>
        <v>26.687000000000001</v>
      </c>
      <c r="J7" s="53">
        <f t="shared" si="0"/>
        <v>214.8</v>
      </c>
      <c r="K7" s="53">
        <f t="shared" si="0"/>
        <v>128.78</v>
      </c>
      <c r="L7" s="53">
        <f t="shared" si="0"/>
        <v>348.93</v>
      </c>
      <c r="M7" s="53">
        <f t="shared" si="0"/>
        <v>455.79</v>
      </c>
      <c r="N7" s="53">
        <f t="shared" si="0"/>
        <v>485.12</v>
      </c>
      <c r="O7" s="53">
        <f t="shared" si="0"/>
        <v>125.57</v>
      </c>
      <c r="P7" s="53">
        <f t="shared" si="0"/>
        <v>7.96</v>
      </c>
      <c r="Q7" s="55">
        <f t="shared" si="0"/>
        <v>0.06</v>
      </c>
      <c r="R7" s="38"/>
    </row>
    <row r="8" spans="1:18">
      <c r="A8" s="40"/>
      <c r="B8" s="31" t="s">
        <v>19</v>
      </c>
      <c r="C8" s="50">
        <f>SUM(C9:C12)</f>
        <v>590</v>
      </c>
      <c r="D8" s="31">
        <f>SUM(D9:D12)</f>
        <v>15.08</v>
      </c>
      <c r="E8" s="31">
        <f t="shared" ref="E8:O8" si="1">SUM(E9:E12)</f>
        <v>19.47</v>
      </c>
      <c r="F8" s="31">
        <f t="shared" si="1"/>
        <v>93.75</v>
      </c>
      <c r="G8" s="31">
        <f t="shared" si="1"/>
        <v>581.54999999999995</v>
      </c>
      <c r="H8" s="31">
        <f t="shared" si="1"/>
        <v>0.13</v>
      </c>
      <c r="I8" s="31">
        <f t="shared" si="1"/>
        <v>26.1</v>
      </c>
      <c r="J8" s="31">
        <f t="shared" si="1"/>
        <v>202</v>
      </c>
      <c r="K8" s="31">
        <f t="shared" si="1"/>
        <v>125.83</v>
      </c>
      <c r="L8" s="31">
        <f t="shared" si="1"/>
        <v>139.1</v>
      </c>
      <c r="M8" s="31">
        <f t="shared" si="1"/>
        <v>19.5</v>
      </c>
      <c r="N8" s="31">
        <f t="shared" si="1"/>
        <v>3.0500000000000003</v>
      </c>
      <c r="O8" s="31">
        <f t="shared" si="1"/>
        <v>0</v>
      </c>
      <c r="P8" s="31">
        <v>3.09</v>
      </c>
      <c r="Q8" s="32">
        <v>0</v>
      </c>
      <c r="R8" s="38"/>
    </row>
    <row r="9" spans="1:18" ht="15.75" customHeight="1">
      <c r="A9" s="40"/>
      <c r="B9" s="11" t="s">
        <v>119</v>
      </c>
      <c r="C9" s="11">
        <v>250</v>
      </c>
      <c r="D9" s="11">
        <v>12.1</v>
      </c>
      <c r="E9" s="11">
        <v>18.7</v>
      </c>
      <c r="F9" s="11">
        <v>57</v>
      </c>
      <c r="G9" s="11">
        <v>420</v>
      </c>
      <c r="H9" s="11"/>
      <c r="I9" s="11">
        <v>14</v>
      </c>
      <c r="J9" s="11">
        <v>202</v>
      </c>
      <c r="K9" s="11">
        <v>100.72</v>
      </c>
      <c r="L9" s="11">
        <v>100.9</v>
      </c>
      <c r="M9" s="11"/>
      <c r="N9" s="11">
        <v>0.2</v>
      </c>
      <c r="O9" s="11"/>
      <c r="P9" s="11">
        <v>0.2</v>
      </c>
      <c r="Q9" s="12"/>
      <c r="R9" s="38"/>
    </row>
    <row r="10" spans="1:18">
      <c r="A10" s="40">
        <v>403</v>
      </c>
      <c r="B10" s="11" t="s">
        <v>20</v>
      </c>
      <c r="C10" s="11">
        <v>100</v>
      </c>
      <c r="D10" s="11">
        <v>0.4</v>
      </c>
      <c r="E10" s="11"/>
      <c r="F10" s="11">
        <v>10</v>
      </c>
      <c r="G10" s="11">
        <v>26</v>
      </c>
      <c r="H10" s="11">
        <v>0.05</v>
      </c>
      <c r="I10" s="11">
        <v>10</v>
      </c>
      <c r="J10" s="11"/>
      <c r="K10" s="11">
        <v>16</v>
      </c>
      <c r="L10" s="11">
        <v>11</v>
      </c>
      <c r="M10" s="11">
        <v>9</v>
      </c>
      <c r="N10" s="11">
        <v>2.2000000000000002</v>
      </c>
      <c r="O10" s="11"/>
      <c r="P10" s="11">
        <v>2.2000000000000002</v>
      </c>
      <c r="Q10" s="12"/>
      <c r="R10" s="38"/>
    </row>
    <row r="11" spans="1:18">
      <c r="A11" s="46" t="s">
        <v>21</v>
      </c>
      <c r="B11" s="11" t="s">
        <v>22</v>
      </c>
      <c r="C11" s="11">
        <v>200</v>
      </c>
      <c r="D11" s="11">
        <v>0.27</v>
      </c>
      <c r="E11" s="11">
        <v>0.05</v>
      </c>
      <c r="F11" s="11">
        <v>5.75</v>
      </c>
      <c r="G11" s="11">
        <v>22.5</v>
      </c>
      <c r="H11" s="11">
        <v>0.01</v>
      </c>
      <c r="I11" s="11">
        <v>2.1</v>
      </c>
      <c r="J11" s="11"/>
      <c r="K11" s="11">
        <v>2.21</v>
      </c>
      <c r="L11" s="11">
        <v>1.1000000000000001</v>
      </c>
      <c r="M11" s="11">
        <v>0.6</v>
      </c>
      <c r="N11" s="11">
        <v>0.05</v>
      </c>
      <c r="O11" s="11"/>
      <c r="P11" s="11">
        <v>0.05</v>
      </c>
      <c r="Q11" s="12"/>
      <c r="R11" s="38"/>
    </row>
    <row r="12" spans="1:18">
      <c r="A12" s="40">
        <v>102</v>
      </c>
      <c r="B12" s="11" t="s">
        <v>27</v>
      </c>
      <c r="C12" s="11">
        <v>40</v>
      </c>
      <c r="D12" s="11">
        <v>2.31</v>
      </c>
      <c r="E12" s="11">
        <v>0.72</v>
      </c>
      <c r="F12" s="11">
        <v>21</v>
      </c>
      <c r="G12" s="11">
        <v>113.05</v>
      </c>
      <c r="H12" s="11">
        <v>7.0000000000000007E-2</v>
      </c>
      <c r="I12" s="11"/>
      <c r="J12" s="11"/>
      <c r="K12" s="11">
        <v>6.9</v>
      </c>
      <c r="L12" s="11">
        <v>26.1</v>
      </c>
      <c r="M12" s="11">
        <v>9.9</v>
      </c>
      <c r="N12" s="11">
        <v>0.6</v>
      </c>
      <c r="O12" s="11"/>
      <c r="P12" s="11">
        <v>0.6</v>
      </c>
      <c r="Q12" s="12"/>
      <c r="R12" s="38"/>
    </row>
    <row r="13" spans="1:18" s="43" customFormat="1">
      <c r="A13" s="44"/>
      <c r="B13" s="31" t="s">
        <v>45</v>
      </c>
      <c r="C13" s="31">
        <f>SUM(C14:C20)</f>
        <v>760</v>
      </c>
      <c r="D13" s="31">
        <f>SUM(D14:D20)</f>
        <v>30.16</v>
      </c>
      <c r="E13" s="31">
        <f t="shared" ref="E13:G13" si="2">SUM(E14:E20)</f>
        <v>29.71</v>
      </c>
      <c r="F13" s="31">
        <f t="shared" si="2"/>
        <v>101.52999999999999</v>
      </c>
      <c r="G13" s="31">
        <f t="shared" si="2"/>
        <v>759.05</v>
      </c>
      <c r="H13" s="31">
        <v>0.37</v>
      </c>
      <c r="I13" s="31">
        <v>0.58699999999999997</v>
      </c>
      <c r="J13" s="31">
        <v>12.8</v>
      </c>
      <c r="K13" s="31">
        <v>2.95</v>
      </c>
      <c r="L13" s="31">
        <v>209.83</v>
      </c>
      <c r="M13" s="31">
        <v>436.29</v>
      </c>
      <c r="N13" s="31">
        <v>482.07</v>
      </c>
      <c r="O13" s="31">
        <v>125.57</v>
      </c>
      <c r="P13" s="31">
        <v>4.87</v>
      </c>
      <c r="Q13" s="32">
        <v>0.06</v>
      </c>
      <c r="R13" s="42"/>
    </row>
    <row r="14" spans="1:18" ht="30">
      <c r="A14" s="40">
        <v>36</v>
      </c>
      <c r="B14" s="11" t="s">
        <v>46</v>
      </c>
      <c r="C14" s="11">
        <v>60</v>
      </c>
      <c r="D14" s="11">
        <v>0.48</v>
      </c>
      <c r="E14" s="11">
        <v>0.06</v>
      </c>
      <c r="F14" s="11">
        <v>1.02</v>
      </c>
      <c r="G14" s="11">
        <v>7.8</v>
      </c>
      <c r="H14" s="11">
        <v>0.02</v>
      </c>
      <c r="I14" s="11"/>
      <c r="J14" s="11">
        <v>3</v>
      </c>
      <c r="K14" s="11"/>
      <c r="L14" s="11"/>
      <c r="M14" s="11">
        <v>13.8</v>
      </c>
      <c r="N14" s="11">
        <v>14.4</v>
      </c>
      <c r="O14" s="11">
        <v>8.4</v>
      </c>
      <c r="P14" s="11">
        <v>0.36</v>
      </c>
      <c r="Q14" s="12"/>
      <c r="R14" s="38"/>
    </row>
    <row r="15" spans="1:18">
      <c r="A15" s="40">
        <v>99</v>
      </c>
      <c r="B15" s="11" t="s">
        <v>47</v>
      </c>
      <c r="C15" s="11">
        <v>200</v>
      </c>
      <c r="D15" s="11">
        <v>1.61</v>
      </c>
      <c r="E15" s="11">
        <v>3.26</v>
      </c>
      <c r="F15" s="11">
        <v>10.039999999999999</v>
      </c>
      <c r="G15" s="11">
        <v>75.900000000000006</v>
      </c>
      <c r="H15" s="11">
        <v>0.01</v>
      </c>
      <c r="I15" s="11">
        <v>8.6999999999999994E-2</v>
      </c>
      <c r="J15" s="11">
        <v>6.8</v>
      </c>
      <c r="K15" s="11">
        <v>0.87</v>
      </c>
      <c r="L15" s="11">
        <v>114.2</v>
      </c>
      <c r="M15" s="11">
        <v>171.1</v>
      </c>
      <c r="N15" s="11">
        <v>141.16999999999999</v>
      </c>
      <c r="O15" s="11">
        <v>27.17</v>
      </c>
      <c r="P15" s="11">
        <v>0.04</v>
      </c>
      <c r="Q15" s="12"/>
      <c r="R15" s="38"/>
    </row>
    <row r="16" spans="1:18">
      <c r="A16" s="40" t="s">
        <v>37</v>
      </c>
      <c r="B16" s="11" t="s">
        <v>48</v>
      </c>
      <c r="C16" s="11">
        <v>110</v>
      </c>
      <c r="D16" s="11">
        <v>20.3</v>
      </c>
      <c r="E16" s="11">
        <v>22.1</v>
      </c>
      <c r="F16" s="11">
        <v>21.2</v>
      </c>
      <c r="G16" s="11">
        <v>330.42</v>
      </c>
      <c r="H16" s="11">
        <v>0.09</v>
      </c>
      <c r="I16" s="11">
        <v>0.2</v>
      </c>
      <c r="J16" s="11">
        <v>0.64</v>
      </c>
      <c r="K16" s="11">
        <v>1.85</v>
      </c>
      <c r="L16" s="11">
        <v>83.62</v>
      </c>
      <c r="M16" s="11">
        <v>221.98</v>
      </c>
      <c r="N16" s="11">
        <v>165.42</v>
      </c>
      <c r="O16" s="11">
        <v>53.56</v>
      </c>
      <c r="P16" s="11">
        <v>1.65</v>
      </c>
      <c r="Q16" s="12">
        <v>0.06</v>
      </c>
      <c r="R16" s="38"/>
    </row>
    <row r="17" spans="1:18">
      <c r="A17" s="40">
        <v>340</v>
      </c>
      <c r="B17" s="11" t="s">
        <v>49</v>
      </c>
      <c r="C17" s="11">
        <v>150</v>
      </c>
      <c r="D17" s="11">
        <v>5.16</v>
      </c>
      <c r="E17" s="11">
        <v>3.65</v>
      </c>
      <c r="F17" s="11">
        <v>35.22</v>
      </c>
      <c r="G17" s="11">
        <v>195.8</v>
      </c>
      <c r="H17" s="11">
        <v>0.17</v>
      </c>
      <c r="I17" s="11">
        <v>0.3</v>
      </c>
      <c r="J17" s="11"/>
      <c r="K17" s="11">
        <v>0.23</v>
      </c>
      <c r="L17" s="11">
        <v>12</v>
      </c>
      <c r="M17" s="11">
        <v>17.649999999999999</v>
      </c>
      <c r="N17" s="11">
        <v>123.13</v>
      </c>
      <c r="O17" s="11">
        <v>24.07</v>
      </c>
      <c r="P17" s="11">
        <v>1.37</v>
      </c>
      <c r="Q17" s="12"/>
      <c r="R17" s="38"/>
    </row>
    <row r="18" spans="1:18">
      <c r="A18" s="40">
        <v>451</v>
      </c>
      <c r="B18" s="11" t="s">
        <v>50</v>
      </c>
      <c r="C18" s="11">
        <v>200</v>
      </c>
      <c r="D18" s="11">
        <v>0.13</v>
      </c>
      <c r="E18" s="11">
        <v>0.02</v>
      </c>
      <c r="F18" s="11">
        <v>13.83</v>
      </c>
      <c r="G18" s="11">
        <v>49.53</v>
      </c>
      <c r="H18" s="11">
        <v>0.01</v>
      </c>
      <c r="I18" s="11"/>
      <c r="J18" s="11">
        <v>2.36</v>
      </c>
      <c r="K18" s="11"/>
      <c r="L18" s="11">
        <v>0.01</v>
      </c>
      <c r="M18" s="11">
        <v>3.56</v>
      </c>
      <c r="N18" s="11">
        <v>2.15</v>
      </c>
      <c r="O18" s="11">
        <v>1.77</v>
      </c>
      <c r="P18" s="11">
        <v>0.47</v>
      </c>
      <c r="Q18" s="12"/>
      <c r="R18" s="38"/>
    </row>
    <row r="19" spans="1:18">
      <c r="A19" s="40">
        <v>18</v>
      </c>
      <c r="B19" s="11" t="s">
        <v>42</v>
      </c>
      <c r="C19" s="11">
        <v>20</v>
      </c>
      <c r="D19" s="11">
        <v>1.54</v>
      </c>
      <c r="E19" s="11">
        <v>0.48</v>
      </c>
      <c r="F19" s="11">
        <v>14</v>
      </c>
      <c r="G19" s="11">
        <v>56.8</v>
      </c>
      <c r="H19" s="11">
        <v>0.04</v>
      </c>
      <c r="I19" s="11"/>
      <c r="J19" s="11"/>
      <c r="K19" s="11"/>
      <c r="L19" s="11"/>
      <c r="M19" s="11">
        <v>4.5999999999999996</v>
      </c>
      <c r="N19" s="11">
        <v>17.399999999999999</v>
      </c>
      <c r="O19" s="11">
        <v>6.6</v>
      </c>
      <c r="P19" s="11">
        <v>0.4</v>
      </c>
      <c r="Q19" s="12"/>
      <c r="R19" s="38"/>
    </row>
    <row r="20" spans="1:18" ht="15.75" thickBot="1">
      <c r="A20" s="45">
        <v>19</v>
      </c>
      <c r="B20" s="26" t="s">
        <v>51</v>
      </c>
      <c r="C20" s="26">
        <v>20</v>
      </c>
      <c r="D20" s="26">
        <v>0.94</v>
      </c>
      <c r="E20" s="26">
        <v>0.14000000000000001</v>
      </c>
      <c r="F20" s="26">
        <v>6.22</v>
      </c>
      <c r="G20" s="26">
        <v>42.8</v>
      </c>
      <c r="H20" s="26">
        <v>0.03</v>
      </c>
      <c r="I20" s="26"/>
      <c r="J20" s="26"/>
      <c r="K20" s="26"/>
      <c r="L20" s="26"/>
      <c r="M20" s="26">
        <v>3.6</v>
      </c>
      <c r="N20" s="26">
        <v>18.399999999999999</v>
      </c>
      <c r="O20" s="26">
        <v>4</v>
      </c>
      <c r="P20" s="26">
        <v>0.57999999999999996</v>
      </c>
      <c r="Q20" s="27"/>
      <c r="R20" s="38"/>
    </row>
    <row r="21" spans="1:18" s="43" customFormat="1">
      <c r="A21" s="56"/>
      <c r="B21" s="7">
        <v>2</v>
      </c>
      <c r="C21" s="57">
        <f>C22+C27</f>
        <v>1280</v>
      </c>
      <c r="D21" s="57">
        <f t="shared" ref="D21:Q21" si="3">D22+D27</f>
        <v>47.83</v>
      </c>
      <c r="E21" s="57">
        <f t="shared" si="3"/>
        <v>50.38</v>
      </c>
      <c r="F21" s="57">
        <f t="shared" si="3"/>
        <v>204.95999999999998</v>
      </c>
      <c r="G21" s="57">
        <f t="shared" si="3"/>
        <v>1427.99</v>
      </c>
      <c r="H21" s="57">
        <f t="shared" si="3"/>
        <v>0.78</v>
      </c>
      <c r="I21" s="57">
        <f t="shared" si="3"/>
        <v>2.7350000000000003</v>
      </c>
      <c r="J21" s="57">
        <f t="shared" si="3"/>
        <v>396.28999999999996</v>
      </c>
      <c r="K21" s="57">
        <f t="shared" si="3"/>
        <v>290.84999999999997</v>
      </c>
      <c r="L21" s="57">
        <f t="shared" si="3"/>
        <v>484.72999999999996</v>
      </c>
      <c r="M21" s="57">
        <f t="shared" si="3"/>
        <v>418.31000000000006</v>
      </c>
      <c r="N21" s="57">
        <f t="shared" si="3"/>
        <v>295.69</v>
      </c>
      <c r="O21" s="57">
        <f t="shared" si="3"/>
        <v>85.72</v>
      </c>
      <c r="P21" s="57">
        <f t="shared" si="3"/>
        <v>7.25</v>
      </c>
      <c r="Q21" s="57">
        <f t="shared" si="3"/>
        <v>0.06</v>
      </c>
      <c r="R21" s="42"/>
    </row>
    <row r="22" spans="1:18">
      <c r="A22" s="40"/>
      <c r="B22" s="31" t="s">
        <v>19</v>
      </c>
      <c r="C22" s="31">
        <f>SUM(C23:C26)</f>
        <v>520</v>
      </c>
      <c r="D22" s="31">
        <f t="shared" ref="D22:O22" si="4">SUM(D23:D26)</f>
        <v>25.060000000000002</v>
      </c>
      <c r="E22" s="31">
        <f t="shared" si="4"/>
        <v>22.110000000000003</v>
      </c>
      <c r="F22" s="31">
        <f t="shared" si="4"/>
        <v>95.03</v>
      </c>
      <c r="G22" s="31">
        <f t="shared" si="4"/>
        <v>597.41</v>
      </c>
      <c r="H22" s="31">
        <f t="shared" si="4"/>
        <v>0.45</v>
      </c>
      <c r="I22" s="31">
        <f t="shared" si="4"/>
        <v>2.2400000000000002</v>
      </c>
      <c r="J22" s="31">
        <f t="shared" si="4"/>
        <v>362.2</v>
      </c>
      <c r="K22" s="31">
        <f t="shared" si="4"/>
        <v>287.32</v>
      </c>
      <c r="L22" s="31">
        <f t="shared" si="4"/>
        <v>405.71</v>
      </c>
      <c r="M22" s="31">
        <f t="shared" si="4"/>
        <v>76.41</v>
      </c>
      <c r="N22" s="31">
        <f t="shared" si="4"/>
        <v>4.3500000000000005</v>
      </c>
      <c r="O22" s="31">
        <f t="shared" si="4"/>
        <v>0.01</v>
      </c>
      <c r="P22" s="31">
        <v>3.89</v>
      </c>
      <c r="Q22" s="32">
        <v>0.03</v>
      </c>
      <c r="R22" s="38"/>
    </row>
    <row r="23" spans="1:18">
      <c r="A23" s="40">
        <v>171</v>
      </c>
      <c r="B23" s="11" t="s">
        <v>23</v>
      </c>
      <c r="C23" s="11">
        <v>150</v>
      </c>
      <c r="D23" s="11">
        <v>8.75</v>
      </c>
      <c r="E23" s="11">
        <v>4.41</v>
      </c>
      <c r="F23" s="11">
        <v>28.34</v>
      </c>
      <c r="G23" s="11">
        <v>127.1</v>
      </c>
      <c r="H23" s="11">
        <v>0.05</v>
      </c>
      <c r="I23" s="11"/>
      <c r="J23" s="11">
        <v>120</v>
      </c>
      <c r="K23" s="11">
        <v>118.68</v>
      </c>
      <c r="L23" s="11">
        <v>117.87</v>
      </c>
      <c r="M23" s="11">
        <v>8.2200000000000006</v>
      </c>
      <c r="N23" s="11">
        <v>0.66</v>
      </c>
      <c r="O23" s="11"/>
      <c r="P23" s="11">
        <v>0.66</v>
      </c>
      <c r="Q23" s="12"/>
      <c r="R23" s="38"/>
    </row>
    <row r="24" spans="1:18">
      <c r="A24" s="40">
        <v>105</v>
      </c>
      <c r="B24" s="14" t="s">
        <v>133</v>
      </c>
      <c r="C24" s="11">
        <v>110</v>
      </c>
      <c r="D24" s="11">
        <v>8</v>
      </c>
      <c r="E24" s="11">
        <v>12.5</v>
      </c>
      <c r="F24" s="11">
        <v>10.7</v>
      </c>
      <c r="G24" s="11">
        <v>190</v>
      </c>
      <c r="H24" s="11">
        <v>0.04</v>
      </c>
      <c r="I24" s="11">
        <v>0.8</v>
      </c>
      <c r="J24" s="11">
        <v>220</v>
      </c>
      <c r="K24" s="11">
        <v>16.309999999999999</v>
      </c>
      <c r="L24" s="11">
        <v>109.54</v>
      </c>
      <c r="M24" s="11">
        <v>15.85</v>
      </c>
      <c r="N24" s="11">
        <v>1.48</v>
      </c>
      <c r="O24" s="11"/>
      <c r="P24" s="11">
        <v>1.48</v>
      </c>
      <c r="Q24" s="12"/>
      <c r="R24" s="38"/>
    </row>
    <row r="25" spans="1:18">
      <c r="A25" s="40">
        <v>415</v>
      </c>
      <c r="B25" s="11" t="s">
        <v>31</v>
      </c>
      <c r="C25" s="11">
        <v>200</v>
      </c>
      <c r="D25" s="11">
        <v>3.69</v>
      </c>
      <c r="E25" s="11">
        <v>3.76</v>
      </c>
      <c r="F25" s="11">
        <v>13.99</v>
      </c>
      <c r="G25" s="11">
        <v>109.91</v>
      </c>
      <c r="H25" s="11">
        <v>0.22</v>
      </c>
      <c r="I25" s="11">
        <v>1.44</v>
      </c>
      <c r="J25" s="11">
        <v>22.2</v>
      </c>
      <c r="K25" s="11">
        <v>138.53</v>
      </c>
      <c r="L25" s="11">
        <v>126.1</v>
      </c>
      <c r="M25" s="11">
        <v>32.54</v>
      </c>
      <c r="N25" s="11">
        <v>1.01</v>
      </c>
      <c r="O25" s="11">
        <v>0.01</v>
      </c>
      <c r="P25" s="11">
        <v>0.55000000000000004</v>
      </c>
      <c r="Q25" s="12">
        <v>0.03</v>
      </c>
      <c r="R25" s="38"/>
    </row>
    <row r="26" spans="1:18">
      <c r="A26" s="40">
        <v>18</v>
      </c>
      <c r="B26" s="11" t="s">
        <v>24</v>
      </c>
      <c r="C26" s="11">
        <v>60</v>
      </c>
      <c r="D26" s="11">
        <v>4.62</v>
      </c>
      <c r="E26" s="11">
        <v>1.44</v>
      </c>
      <c r="F26" s="11">
        <v>42</v>
      </c>
      <c r="G26" s="11">
        <v>170.4</v>
      </c>
      <c r="H26" s="11">
        <v>0.14000000000000001</v>
      </c>
      <c r="I26" s="11"/>
      <c r="J26" s="11"/>
      <c r="K26" s="11">
        <v>13.8</v>
      </c>
      <c r="L26" s="11">
        <v>52.2</v>
      </c>
      <c r="M26" s="11">
        <v>19.8</v>
      </c>
      <c r="N26" s="11">
        <v>1.2</v>
      </c>
      <c r="O26" s="11"/>
      <c r="P26" s="11">
        <v>1.2</v>
      </c>
      <c r="Q26" s="12"/>
      <c r="R26" s="38"/>
    </row>
    <row r="27" spans="1:18" s="43" customFormat="1">
      <c r="A27" s="44"/>
      <c r="B27" s="33" t="s">
        <v>45</v>
      </c>
      <c r="C27" s="31">
        <f>SUM(C28:C34)</f>
        <v>760</v>
      </c>
      <c r="D27" s="31">
        <f>SUM(D28:D34)</f>
        <v>22.77</v>
      </c>
      <c r="E27" s="31">
        <f t="shared" ref="E27:Q27" si="5">SUM(E28:E34)</f>
        <v>28.27</v>
      </c>
      <c r="F27" s="31">
        <f t="shared" si="5"/>
        <v>109.92999999999999</v>
      </c>
      <c r="G27" s="31">
        <f t="shared" si="5"/>
        <v>830.58</v>
      </c>
      <c r="H27" s="31">
        <f t="shared" si="5"/>
        <v>0.32999999999999996</v>
      </c>
      <c r="I27" s="31">
        <f t="shared" si="5"/>
        <v>0.495</v>
      </c>
      <c r="J27" s="31">
        <f t="shared" si="5"/>
        <v>34.090000000000003</v>
      </c>
      <c r="K27" s="31">
        <f t="shared" si="5"/>
        <v>3.53</v>
      </c>
      <c r="L27" s="31">
        <f t="shared" si="5"/>
        <v>79.02</v>
      </c>
      <c r="M27" s="31">
        <f t="shared" si="5"/>
        <v>341.90000000000003</v>
      </c>
      <c r="N27" s="31">
        <f t="shared" si="5"/>
        <v>291.33999999999997</v>
      </c>
      <c r="O27" s="31">
        <f t="shared" si="5"/>
        <v>85.71</v>
      </c>
      <c r="P27" s="31">
        <f t="shared" si="5"/>
        <v>3.36</v>
      </c>
      <c r="Q27" s="32">
        <f t="shared" si="5"/>
        <v>0.03</v>
      </c>
      <c r="R27" s="42"/>
    </row>
    <row r="28" spans="1:18">
      <c r="A28" s="40">
        <v>57</v>
      </c>
      <c r="B28" s="11" t="s">
        <v>52</v>
      </c>
      <c r="C28" s="11">
        <v>60</v>
      </c>
      <c r="D28" s="11">
        <v>1.03</v>
      </c>
      <c r="E28" s="11">
        <v>1.66</v>
      </c>
      <c r="F28" s="11">
        <v>6.49</v>
      </c>
      <c r="G28" s="11">
        <v>28.06</v>
      </c>
      <c r="H28" s="11">
        <v>0.02</v>
      </c>
      <c r="I28" s="11"/>
      <c r="J28" s="11">
        <v>17.100000000000001</v>
      </c>
      <c r="K28" s="11"/>
      <c r="L28" s="11"/>
      <c r="M28" s="11">
        <v>76.430000000000007</v>
      </c>
      <c r="N28" s="11">
        <v>17.71</v>
      </c>
      <c r="O28" s="11">
        <v>9.1199999999999992</v>
      </c>
      <c r="P28" s="11">
        <v>0.34</v>
      </c>
      <c r="Q28" s="12"/>
      <c r="R28" s="38"/>
    </row>
    <row r="29" spans="1:18">
      <c r="A29" s="40">
        <v>119</v>
      </c>
      <c r="B29" s="11" t="s">
        <v>53</v>
      </c>
      <c r="C29" s="11">
        <v>200</v>
      </c>
      <c r="D29" s="11">
        <v>1.6</v>
      </c>
      <c r="E29" s="11">
        <v>5.35</v>
      </c>
      <c r="F29" s="11">
        <v>8.48</v>
      </c>
      <c r="G29" s="11">
        <v>159.36000000000001</v>
      </c>
      <c r="H29" s="11">
        <v>0.08</v>
      </c>
      <c r="I29" s="11">
        <v>0.05</v>
      </c>
      <c r="J29" s="11">
        <v>12.98</v>
      </c>
      <c r="K29" s="11">
        <v>0.88</v>
      </c>
      <c r="L29" s="11">
        <v>9.01</v>
      </c>
      <c r="M29" s="11">
        <v>163.15</v>
      </c>
      <c r="N29" s="11">
        <v>42.33</v>
      </c>
      <c r="O29" s="11">
        <v>19.03</v>
      </c>
      <c r="P29" s="11">
        <v>0.91</v>
      </c>
      <c r="Q29" s="12"/>
      <c r="R29" s="38"/>
    </row>
    <row r="30" spans="1:18">
      <c r="A30" s="40">
        <v>49</v>
      </c>
      <c r="B30" s="11" t="s">
        <v>54</v>
      </c>
      <c r="C30" s="11">
        <v>90</v>
      </c>
      <c r="D30" s="11">
        <v>12.06</v>
      </c>
      <c r="E30" s="11">
        <v>15.99</v>
      </c>
      <c r="F30" s="11">
        <v>21.17</v>
      </c>
      <c r="G30" s="11">
        <v>269.32</v>
      </c>
      <c r="H30" s="11">
        <v>0.06</v>
      </c>
      <c r="I30" s="11">
        <v>0.44500000000000001</v>
      </c>
      <c r="J30" s="11">
        <v>3.55</v>
      </c>
      <c r="K30" s="11">
        <v>2.5</v>
      </c>
      <c r="L30" s="11">
        <v>54</v>
      </c>
      <c r="M30" s="11">
        <v>13.6</v>
      </c>
      <c r="N30" s="11">
        <v>96.59</v>
      </c>
      <c r="O30" s="11">
        <v>19.64</v>
      </c>
      <c r="P30" s="11">
        <v>0.13</v>
      </c>
      <c r="Q30" s="12">
        <v>0.03</v>
      </c>
      <c r="R30" s="38"/>
    </row>
    <row r="31" spans="1:18">
      <c r="A31" s="40">
        <v>342</v>
      </c>
      <c r="B31" s="11" t="s">
        <v>55</v>
      </c>
      <c r="C31" s="11">
        <v>150</v>
      </c>
      <c r="D31" s="11">
        <v>3.75</v>
      </c>
      <c r="E31" s="11">
        <v>4.1500000000000004</v>
      </c>
      <c r="F31" s="11">
        <v>29.19</v>
      </c>
      <c r="G31" s="11">
        <v>154.12</v>
      </c>
      <c r="H31" s="11">
        <v>0.06</v>
      </c>
      <c r="I31" s="11"/>
      <c r="J31" s="11"/>
      <c r="K31" s="11">
        <v>0.15</v>
      </c>
      <c r="L31" s="11">
        <v>16</v>
      </c>
      <c r="M31" s="11">
        <v>75.55</v>
      </c>
      <c r="N31" s="11">
        <v>81.45</v>
      </c>
      <c r="O31" s="11">
        <v>20.72</v>
      </c>
      <c r="P31" s="11">
        <v>0.56999999999999995</v>
      </c>
      <c r="Q31" s="12"/>
      <c r="R31" s="38"/>
    </row>
    <row r="32" spans="1:18">
      <c r="A32" s="40">
        <v>638</v>
      </c>
      <c r="B32" s="11" t="s">
        <v>56</v>
      </c>
      <c r="C32" s="11">
        <v>200</v>
      </c>
      <c r="D32" s="11">
        <v>0.31</v>
      </c>
      <c r="E32" s="11">
        <v>0.02</v>
      </c>
      <c r="F32" s="11">
        <v>10.38</v>
      </c>
      <c r="G32" s="11">
        <v>63.32</v>
      </c>
      <c r="H32" s="11"/>
      <c r="I32" s="11"/>
      <c r="J32" s="11">
        <v>0.46</v>
      </c>
      <c r="K32" s="11"/>
      <c r="L32" s="11">
        <v>0.01</v>
      </c>
      <c r="M32" s="11">
        <v>0.37</v>
      </c>
      <c r="N32" s="11">
        <v>0.06</v>
      </c>
      <c r="O32" s="11" t="s">
        <v>57</v>
      </c>
      <c r="P32" s="11">
        <v>0.03</v>
      </c>
      <c r="Q32" s="12"/>
      <c r="R32" s="38"/>
    </row>
    <row r="33" spans="1:18">
      <c r="A33" s="40">
        <v>18</v>
      </c>
      <c r="B33" s="11" t="s">
        <v>27</v>
      </c>
      <c r="C33" s="11">
        <v>40</v>
      </c>
      <c r="D33" s="11">
        <v>3.08</v>
      </c>
      <c r="E33" s="11">
        <v>0.96</v>
      </c>
      <c r="F33" s="11">
        <v>28</v>
      </c>
      <c r="G33" s="11">
        <v>113.6</v>
      </c>
      <c r="H33" s="11">
        <v>0.08</v>
      </c>
      <c r="I33" s="11"/>
      <c r="J33" s="11"/>
      <c r="K33" s="11"/>
      <c r="L33" s="11"/>
      <c r="M33" s="11">
        <v>9.1999999999999993</v>
      </c>
      <c r="N33" s="11">
        <v>34.799999999999997</v>
      </c>
      <c r="O33" s="11">
        <v>13.2</v>
      </c>
      <c r="P33" s="11">
        <v>0.8</v>
      </c>
      <c r="Q33" s="12"/>
      <c r="R33" s="38"/>
    </row>
    <row r="34" spans="1:18" ht="15.75" thickBot="1">
      <c r="A34" s="45">
        <v>19</v>
      </c>
      <c r="B34" s="26" t="s">
        <v>51</v>
      </c>
      <c r="C34" s="26">
        <v>20</v>
      </c>
      <c r="D34" s="26">
        <v>0.94</v>
      </c>
      <c r="E34" s="26">
        <v>0.14000000000000001</v>
      </c>
      <c r="F34" s="26">
        <v>6.22</v>
      </c>
      <c r="G34" s="26">
        <v>42.8</v>
      </c>
      <c r="H34" s="26">
        <v>0.03</v>
      </c>
      <c r="I34" s="26"/>
      <c r="J34" s="26"/>
      <c r="K34" s="26"/>
      <c r="L34" s="26"/>
      <c r="M34" s="26">
        <v>3.6</v>
      </c>
      <c r="N34" s="26">
        <v>18.399999999999999</v>
      </c>
      <c r="O34" s="26">
        <v>4</v>
      </c>
      <c r="P34" s="26">
        <v>0.57999999999999996</v>
      </c>
      <c r="Q34" s="27"/>
      <c r="R34" s="38"/>
    </row>
    <row r="35" spans="1:18" s="43" customFormat="1">
      <c r="A35" s="56"/>
      <c r="B35" s="7">
        <v>3</v>
      </c>
      <c r="C35" s="57">
        <f>C36+C41</f>
        <v>1260</v>
      </c>
      <c r="D35" s="57">
        <f t="shared" ref="D35:Q35" si="6">D36+D41</f>
        <v>49.55</v>
      </c>
      <c r="E35" s="57">
        <f t="shared" si="6"/>
        <v>44.260000000000005</v>
      </c>
      <c r="F35" s="57">
        <f t="shared" si="6"/>
        <v>216.26999999999998</v>
      </c>
      <c r="G35" s="57">
        <f t="shared" si="6"/>
        <v>1364.88</v>
      </c>
      <c r="H35" s="57">
        <f t="shared" si="6"/>
        <v>0.66100000000000003</v>
      </c>
      <c r="I35" s="57">
        <f t="shared" si="6"/>
        <v>4.8849999999999998</v>
      </c>
      <c r="J35" s="57">
        <f t="shared" si="6"/>
        <v>550.92000000000007</v>
      </c>
      <c r="K35" s="57">
        <f t="shared" si="6"/>
        <v>406.71000000000004</v>
      </c>
      <c r="L35" s="57">
        <f t="shared" si="6"/>
        <v>437.26</v>
      </c>
      <c r="M35" s="57">
        <f t="shared" si="6"/>
        <v>319.11</v>
      </c>
      <c r="N35" s="57">
        <f t="shared" si="6"/>
        <v>194.92000000000002</v>
      </c>
      <c r="O35" s="57">
        <f t="shared" si="6"/>
        <v>71.760000000000005</v>
      </c>
      <c r="P35" s="57">
        <f t="shared" si="6"/>
        <v>7.02</v>
      </c>
      <c r="Q35" s="57">
        <f t="shared" si="6"/>
        <v>0.06</v>
      </c>
      <c r="R35" s="42"/>
    </row>
    <row r="36" spans="1:18" s="43" customFormat="1">
      <c r="A36" s="44"/>
      <c r="B36" s="31" t="s">
        <v>19</v>
      </c>
      <c r="C36" s="31">
        <f>SUM(C37:C40)</f>
        <v>500</v>
      </c>
      <c r="D36" s="31">
        <f t="shared" ref="D36:O36" si="7">SUM(D37:D40)</f>
        <v>26.409999999999997</v>
      </c>
      <c r="E36" s="31">
        <f t="shared" si="7"/>
        <v>15.04</v>
      </c>
      <c r="F36" s="31">
        <f t="shared" si="7"/>
        <v>115.53</v>
      </c>
      <c r="G36" s="31">
        <f t="shared" si="7"/>
        <v>565.51</v>
      </c>
      <c r="H36" s="31">
        <f t="shared" si="7"/>
        <v>0.17200000000000001</v>
      </c>
      <c r="I36" s="31">
        <f t="shared" si="7"/>
        <v>3.89</v>
      </c>
      <c r="J36" s="31">
        <f t="shared" si="7"/>
        <v>287.8</v>
      </c>
      <c r="K36" s="31">
        <f t="shared" si="7"/>
        <v>283.55</v>
      </c>
      <c r="L36" s="31">
        <f t="shared" si="7"/>
        <v>326.33999999999997</v>
      </c>
      <c r="M36" s="31">
        <f t="shared" si="7"/>
        <v>50.650000000000006</v>
      </c>
      <c r="N36" s="31">
        <f t="shared" si="7"/>
        <v>3.93</v>
      </c>
      <c r="O36" s="31">
        <f t="shared" si="7"/>
        <v>0.03</v>
      </c>
      <c r="P36" s="31">
        <v>3.93</v>
      </c>
      <c r="Q36" s="32">
        <v>0.03</v>
      </c>
      <c r="R36" s="42"/>
    </row>
    <row r="37" spans="1:18">
      <c r="A37" s="40">
        <v>229</v>
      </c>
      <c r="B37" s="11" t="s">
        <v>25</v>
      </c>
      <c r="C37" s="11">
        <v>200</v>
      </c>
      <c r="D37" s="11">
        <v>18.61</v>
      </c>
      <c r="E37" s="11">
        <v>12.01</v>
      </c>
      <c r="F37" s="11">
        <v>59.16</v>
      </c>
      <c r="G37" s="11">
        <v>283.95999999999998</v>
      </c>
      <c r="H37" s="11">
        <v>0.08</v>
      </c>
      <c r="I37" s="11">
        <v>1.0900000000000001</v>
      </c>
      <c r="J37" s="11">
        <v>287.8</v>
      </c>
      <c r="K37" s="11">
        <v>261.54000000000002</v>
      </c>
      <c r="L37" s="11">
        <v>273.39</v>
      </c>
      <c r="M37" s="11">
        <v>24.22</v>
      </c>
      <c r="N37" s="11">
        <v>2.67</v>
      </c>
      <c r="O37" s="11">
        <v>0.03</v>
      </c>
      <c r="P37" s="11">
        <v>2.67</v>
      </c>
      <c r="Q37" s="12">
        <v>0.03</v>
      </c>
      <c r="R37" s="38"/>
    </row>
    <row r="38" spans="1:18">
      <c r="A38" s="40" t="s">
        <v>26</v>
      </c>
      <c r="B38" s="11" t="s">
        <v>89</v>
      </c>
      <c r="C38" s="11">
        <v>60</v>
      </c>
      <c r="D38" s="11">
        <v>4.5</v>
      </c>
      <c r="E38" s="11">
        <v>2.02</v>
      </c>
      <c r="F38" s="11">
        <v>22.8</v>
      </c>
      <c r="G38" s="11">
        <v>147</v>
      </c>
      <c r="H38" s="11">
        <v>2E-3</v>
      </c>
      <c r="I38" s="11">
        <v>2.7</v>
      </c>
      <c r="J38" s="11"/>
      <c r="K38" s="11">
        <v>12.6</v>
      </c>
      <c r="L38" s="11">
        <v>18.149999999999999</v>
      </c>
      <c r="M38" s="11">
        <v>13.23</v>
      </c>
      <c r="N38" s="11">
        <v>0.44</v>
      </c>
      <c r="O38" s="11"/>
      <c r="P38" s="11">
        <v>0.44</v>
      </c>
      <c r="Q38" s="12"/>
      <c r="R38" s="38"/>
    </row>
    <row r="39" spans="1:18">
      <c r="A39" s="40">
        <v>18</v>
      </c>
      <c r="B39" s="11" t="s">
        <v>27</v>
      </c>
      <c r="C39" s="11">
        <v>40</v>
      </c>
      <c r="D39" s="11">
        <v>3.08</v>
      </c>
      <c r="E39" s="11">
        <v>0.96</v>
      </c>
      <c r="F39" s="11">
        <v>28</v>
      </c>
      <c r="G39" s="11">
        <v>113.6</v>
      </c>
      <c r="H39" s="11">
        <v>0.08</v>
      </c>
      <c r="I39" s="11"/>
      <c r="J39" s="11"/>
      <c r="K39" s="11">
        <v>9.1999999999999993</v>
      </c>
      <c r="L39" s="11">
        <v>34.799999999999997</v>
      </c>
      <c r="M39" s="11">
        <v>13.2</v>
      </c>
      <c r="N39" s="11">
        <v>0.8</v>
      </c>
      <c r="O39" s="11"/>
      <c r="P39" s="11">
        <v>0.8</v>
      </c>
      <c r="Q39" s="12"/>
      <c r="R39" s="38"/>
    </row>
    <row r="40" spans="1:18">
      <c r="A40" s="40" t="s">
        <v>28</v>
      </c>
      <c r="B40" s="11" t="s">
        <v>29</v>
      </c>
      <c r="C40" s="11">
        <v>200</v>
      </c>
      <c r="D40" s="11">
        <v>0.22</v>
      </c>
      <c r="E40" s="11">
        <v>0.05</v>
      </c>
      <c r="F40" s="11">
        <v>5.57</v>
      </c>
      <c r="G40" s="11">
        <v>20.95</v>
      </c>
      <c r="H40" s="11">
        <v>0.01</v>
      </c>
      <c r="I40" s="11">
        <v>0.1</v>
      </c>
      <c r="J40" s="11"/>
      <c r="K40" s="11">
        <v>0.21</v>
      </c>
      <c r="L40" s="11"/>
      <c r="M40" s="11"/>
      <c r="N40" s="11">
        <v>0.02</v>
      </c>
      <c r="O40" s="11"/>
      <c r="P40" s="11">
        <v>0.02</v>
      </c>
      <c r="Q40" s="12"/>
      <c r="R40" s="38"/>
    </row>
    <row r="41" spans="1:18" s="43" customFormat="1">
      <c r="A41" s="44"/>
      <c r="B41" s="33" t="s">
        <v>45</v>
      </c>
      <c r="C41" s="31">
        <f>SUM(C42:C48)</f>
        <v>760</v>
      </c>
      <c r="D41" s="31">
        <f>SUM(D42:D48)</f>
        <v>23.140000000000004</v>
      </c>
      <c r="E41" s="31">
        <f t="shared" ref="E41:Q41" si="8">SUM(E42:E48)</f>
        <v>29.220000000000002</v>
      </c>
      <c r="F41" s="31">
        <f t="shared" si="8"/>
        <v>100.74</v>
      </c>
      <c r="G41" s="31">
        <f t="shared" si="8"/>
        <v>799.37</v>
      </c>
      <c r="H41" s="31">
        <f t="shared" si="8"/>
        <v>0.48899999999999999</v>
      </c>
      <c r="I41" s="31">
        <f t="shared" si="8"/>
        <v>0.995</v>
      </c>
      <c r="J41" s="31">
        <f t="shared" si="8"/>
        <v>263.12</v>
      </c>
      <c r="K41" s="31">
        <f t="shared" si="8"/>
        <v>123.16000000000001</v>
      </c>
      <c r="L41" s="31">
        <f t="shared" si="8"/>
        <v>110.92</v>
      </c>
      <c r="M41" s="31">
        <f t="shared" si="8"/>
        <v>268.46000000000004</v>
      </c>
      <c r="N41" s="31">
        <f t="shared" si="8"/>
        <v>190.99</v>
      </c>
      <c r="O41" s="31">
        <f t="shared" si="8"/>
        <v>71.73</v>
      </c>
      <c r="P41" s="31">
        <f t="shared" si="8"/>
        <v>3.09</v>
      </c>
      <c r="Q41" s="32">
        <f t="shared" si="8"/>
        <v>0.03</v>
      </c>
      <c r="R41" s="42"/>
    </row>
    <row r="42" spans="1:18" ht="30">
      <c r="A42" s="40">
        <v>36</v>
      </c>
      <c r="B42" s="11" t="s">
        <v>58</v>
      </c>
      <c r="C42" s="11">
        <v>60</v>
      </c>
      <c r="D42" s="11">
        <v>0.48</v>
      </c>
      <c r="E42" s="11">
        <v>0.06</v>
      </c>
      <c r="F42" s="11">
        <v>1.02</v>
      </c>
      <c r="G42" s="11">
        <v>7.8</v>
      </c>
      <c r="H42" s="11">
        <v>0.02</v>
      </c>
      <c r="I42" s="11"/>
      <c r="J42" s="11">
        <v>3</v>
      </c>
      <c r="K42" s="11"/>
      <c r="L42" s="11"/>
      <c r="M42" s="11">
        <v>13.8</v>
      </c>
      <c r="N42" s="11">
        <v>14.4</v>
      </c>
      <c r="O42" s="11">
        <v>8.4</v>
      </c>
      <c r="P42" s="11">
        <v>0.36</v>
      </c>
      <c r="Q42" s="12"/>
      <c r="R42" s="38"/>
    </row>
    <row r="43" spans="1:18">
      <c r="A43" s="40">
        <v>122</v>
      </c>
      <c r="B43" s="11" t="s">
        <v>59</v>
      </c>
      <c r="C43" s="11">
        <v>200</v>
      </c>
      <c r="D43" s="11">
        <v>2.58</v>
      </c>
      <c r="E43" s="11">
        <v>9.4600000000000009</v>
      </c>
      <c r="F43" s="11">
        <v>22.3</v>
      </c>
      <c r="G43" s="11">
        <v>184.66</v>
      </c>
      <c r="H43" s="11">
        <v>0.11</v>
      </c>
      <c r="I43" s="11">
        <v>0.35499999999999998</v>
      </c>
      <c r="J43" s="11">
        <v>11.12</v>
      </c>
      <c r="K43" s="11"/>
      <c r="L43" s="11">
        <v>45.5</v>
      </c>
      <c r="M43" s="11">
        <v>121.02</v>
      </c>
      <c r="N43" s="11">
        <v>54.68</v>
      </c>
      <c r="O43" s="11">
        <v>18.87</v>
      </c>
      <c r="P43" s="11">
        <v>0.41</v>
      </c>
      <c r="Q43" s="12"/>
      <c r="R43" s="38"/>
    </row>
    <row r="44" spans="1:18">
      <c r="A44" s="40">
        <v>6704</v>
      </c>
      <c r="B44" s="11" t="s">
        <v>121</v>
      </c>
      <c r="C44" s="11">
        <v>110</v>
      </c>
      <c r="D44" s="11">
        <v>14.56</v>
      </c>
      <c r="E44" s="11">
        <v>14.54</v>
      </c>
      <c r="F44" s="11">
        <v>20.100000000000001</v>
      </c>
      <c r="G44" s="11">
        <v>269.10000000000002</v>
      </c>
      <c r="H44" s="11">
        <v>8.9999999999999993E-3</v>
      </c>
      <c r="I44" s="11">
        <v>0.64</v>
      </c>
      <c r="J44" s="11">
        <v>227.6</v>
      </c>
      <c r="K44" s="11">
        <v>121.98</v>
      </c>
      <c r="L44" s="11">
        <v>65.42</v>
      </c>
      <c r="M44" s="11">
        <v>10.56</v>
      </c>
      <c r="N44" s="11">
        <v>0.75</v>
      </c>
      <c r="O44" s="11">
        <v>0.05</v>
      </c>
      <c r="P44" s="11"/>
      <c r="Q44" s="12"/>
      <c r="R44" s="38"/>
    </row>
    <row r="45" spans="1:18">
      <c r="A45" s="40">
        <v>149</v>
      </c>
      <c r="B45" s="11" t="s">
        <v>60</v>
      </c>
      <c r="C45" s="11">
        <v>150</v>
      </c>
      <c r="D45" s="11">
        <v>2.94</v>
      </c>
      <c r="E45" s="11">
        <v>4.1500000000000004</v>
      </c>
      <c r="F45" s="11">
        <v>28.96</v>
      </c>
      <c r="G45" s="11">
        <v>212.01</v>
      </c>
      <c r="H45" s="11">
        <v>0.28000000000000003</v>
      </c>
      <c r="I45" s="11"/>
      <c r="J45" s="11">
        <v>21.4</v>
      </c>
      <c r="K45" s="11">
        <v>1.18</v>
      </c>
      <c r="L45" s="11"/>
      <c r="M45" s="11">
        <v>114.7</v>
      </c>
      <c r="N45" s="11">
        <v>85.36</v>
      </c>
      <c r="O45" s="11">
        <v>33.81</v>
      </c>
      <c r="P45" s="11">
        <v>1.32</v>
      </c>
      <c r="Q45" s="12">
        <v>0.03</v>
      </c>
      <c r="R45" s="38"/>
    </row>
    <row r="46" spans="1:18">
      <c r="A46" s="40">
        <v>428</v>
      </c>
      <c r="B46" s="11" t="s">
        <v>61</v>
      </c>
      <c r="C46" s="11">
        <v>200</v>
      </c>
      <c r="D46" s="11">
        <v>0.1</v>
      </c>
      <c r="E46" s="11">
        <v>0.39</v>
      </c>
      <c r="F46" s="11">
        <v>8.14</v>
      </c>
      <c r="G46" s="11">
        <v>26.2</v>
      </c>
      <c r="H46" s="11"/>
      <c r="I46" s="11"/>
      <c r="J46" s="11"/>
      <c r="K46" s="11"/>
      <c r="L46" s="11"/>
      <c r="M46" s="11">
        <v>0.18</v>
      </c>
      <c r="N46" s="11"/>
      <c r="O46" s="11"/>
      <c r="P46" s="11">
        <v>0.02</v>
      </c>
      <c r="Q46" s="12"/>
      <c r="R46" s="38"/>
    </row>
    <row r="47" spans="1:18">
      <c r="A47" s="40">
        <v>18</v>
      </c>
      <c r="B47" s="11" t="s">
        <v>42</v>
      </c>
      <c r="C47" s="11">
        <v>20</v>
      </c>
      <c r="D47" s="11">
        <v>1.54</v>
      </c>
      <c r="E47" s="11">
        <v>0.48</v>
      </c>
      <c r="F47" s="11">
        <v>14</v>
      </c>
      <c r="G47" s="11">
        <v>56.8</v>
      </c>
      <c r="H47" s="11">
        <v>0.04</v>
      </c>
      <c r="I47" s="11"/>
      <c r="J47" s="11"/>
      <c r="K47" s="11"/>
      <c r="L47" s="11"/>
      <c r="M47" s="11">
        <v>4.5999999999999996</v>
      </c>
      <c r="N47" s="11">
        <v>17.399999999999999</v>
      </c>
      <c r="O47" s="11">
        <v>6.6</v>
      </c>
      <c r="P47" s="11">
        <v>0.4</v>
      </c>
      <c r="Q47" s="12"/>
      <c r="R47" s="38"/>
    </row>
    <row r="48" spans="1:18" ht="15.75" thickBot="1">
      <c r="A48" s="45">
        <v>19</v>
      </c>
      <c r="B48" s="26" t="s">
        <v>51</v>
      </c>
      <c r="C48" s="26">
        <v>20</v>
      </c>
      <c r="D48" s="26">
        <v>0.94</v>
      </c>
      <c r="E48" s="26">
        <v>0.14000000000000001</v>
      </c>
      <c r="F48" s="26">
        <v>6.22</v>
      </c>
      <c r="G48" s="26">
        <v>42.8</v>
      </c>
      <c r="H48" s="26">
        <v>0.03</v>
      </c>
      <c r="I48" s="26"/>
      <c r="J48" s="26"/>
      <c r="K48" s="26"/>
      <c r="L48" s="26"/>
      <c r="M48" s="26">
        <v>3.6</v>
      </c>
      <c r="N48" s="26">
        <v>18.399999999999999</v>
      </c>
      <c r="O48" s="26">
        <v>4</v>
      </c>
      <c r="P48" s="26">
        <v>0.57999999999999996</v>
      </c>
      <c r="Q48" s="27"/>
      <c r="R48" s="38"/>
    </row>
    <row r="49" spans="1:18" s="43" customFormat="1">
      <c r="A49" s="56"/>
      <c r="B49" s="7">
        <v>4</v>
      </c>
      <c r="C49" s="57">
        <f>C50+C55</f>
        <v>1350</v>
      </c>
      <c r="D49" s="57">
        <f>D50+D55</f>
        <v>45.699999999999996</v>
      </c>
      <c r="E49" s="57">
        <f t="shared" ref="E49:H49" si="9">E50+E55</f>
        <v>39.930000000000007</v>
      </c>
      <c r="F49" s="57">
        <f t="shared" si="9"/>
        <v>173.67000000000002</v>
      </c>
      <c r="G49" s="57">
        <f t="shared" si="9"/>
        <v>1209.0899999999999</v>
      </c>
      <c r="H49" s="57">
        <f t="shared" si="9"/>
        <v>0.753</v>
      </c>
      <c r="I49" s="57">
        <v>0.84</v>
      </c>
      <c r="J49" s="57">
        <v>36.01</v>
      </c>
      <c r="K49" s="57">
        <v>6.17</v>
      </c>
      <c r="L49" s="57">
        <v>428.91</v>
      </c>
      <c r="M49" s="57">
        <v>683.43</v>
      </c>
      <c r="N49" s="57">
        <v>650.08000000000004</v>
      </c>
      <c r="O49" s="57">
        <v>150.22999999999999</v>
      </c>
      <c r="P49" s="57">
        <v>7.55</v>
      </c>
      <c r="Q49" s="58">
        <v>0.06</v>
      </c>
      <c r="R49" s="42"/>
    </row>
    <row r="50" spans="1:18" s="43" customFormat="1">
      <c r="A50" s="44"/>
      <c r="B50" s="31" t="s">
        <v>19</v>
      </c>
      <c r="C50" s="31">
        <f>SUM(C51:C54)</f>
        <v>590</v>
      </c>
      <c r="D50" s="31">
        <f t="shared" ref="D50:O50" si="10">SUM(D51:D54)</f>
        <v>19.269999999999996</v>
      </c>
      <c r="E50" s="31">
        <f t="shared" si="10"/>
        <v>16.62</v>
      </c>
      <c r="F50" s="31">
        <f t="shared" si="10"/>
        <v>73.59</v>
      </c>
      <c r="G50" s="31">
        <f t="shared" si="10"/>
        <v>495.51</v>
      </c>
      <c r="H50" s="31">
        <f t="shared" si="10"/>
        <v>0.35299999999999998</v>
      </c>
      <c r="I50" s="31">
        <f t="shared" si="10"/>
        <v>13.52</v>
      </c>
      <c r="J50" s="31">
        <f t="shared" si="10"/>
        <v>254.2</v>
      </c>
      <c r="K50" s="31">
        <f t="shared" si="10"/>
        <v>455.72999999999996</v>
      </c>
      <c r="L50" s="31">
        <f t="shared" si="10"/>
        <v>285.89999999999998</v>
      </c>
      <c r="M50" s="31">
        <f t="shared" si="10"/>
        <v>62.14</v>
      </c>
      <c r="N50" s="31">
        <f t="shared" si="10"/>
        <v>4.07</v>
      </c>
      <c r="O50" s="31">
        <f t="shared" si="10"/>
        <v>6.0000000000000005E-2</v>
      </c>
      <c r="P50" s="31">
        <v>4.07</v>
      </c>
      <c r="Q50" s="32">
        <v>0.06</v>
      </c>
      <c r="R50" s="42"/>
    </row>
    <row r="51" spans="1:18">
      <c r="A51" s="40">
        <v>171</v>
      </c>
      <c r="B51" s="11" t="s">
        <v>118</v>
      </c>
      <c r="C51" s="11">
        <v>250</v>
      </c>
      <c r="D51" s="11">
        <v>12.1</v>
      </c>
      <c r="E51" s="11">
        <v>11.9</v>
      </c>
      <c r="F51" s="11">
        <v>21.6</v>
      </c>
      <c r="G51" s="11">
        <v>246</v>
      </c>
      <c r="H51" s="11">
        <v>3.0000000000000001E-3</v>
      </c>
      <c r="I51" s="11">
        <v>2.08</v>
      </c>
      <c r="J51" s="11">
        <v>232</v>
      </c>
      <c r="K51" s="11">
        <v>292</v>
      </c>
      <c r="L51" s="11">
        <v>114</v>
      </c>
      <c r="M51" s="11">
        <v>7.4</v>
      </c>
      <c r="N51" s="11">
        <v>0.06</v>
      </c>
      <c r="O51" s="11">
        <v>0.05</v>
      </c>
      <c r="P51" s="11">
        <v>0.06</v>
      </c>
      <c r="Q51" s="12">
        <v>0.05</v>
      </c>
      <c r="R51" s="38"/>
    </row>
    <row r="52" spans="1:18" ht="16.5" customHeight="1">
      <c r="A52" s="46" t="s">
        <v>30</v>
      </c>
      <c r="B52" s="11" t="s">
        <v>31</v>
      </c>
      <c r="C52" s="11">
        <v>200</v>
      </c>
      <c r="D52" s="11">
        <v>3.69</v>
      </c>
      <c r="E52" s="11">
        <v>3.76</v>
      </c>
      <c r="F52" s="11">
        <v>13.99</v>
      </c>
      <c r="G52" s="11">
        <v>109.91</v>
      </c>
      <c r="H52" s="11">
        <v>0.22</v>
      </c>
      <c r="I52" s="11">
        <v>1.44</v>
      </c>
      <c r="J52" s="11">
        <v>22.2</v>
      </c>
      <c r="K52" s="11">
        <v>138.53</v>
      </c>
      <c r="L52" s="11">
        <v>126.1</v>
      </c>
      <c r="M52" s="11">
        <v>32.54</v>
      </c>
      <c r="N52" s="11">
        <v>1.01</v>
      </c>
      <c r="O52" s="11">
        <v>0.01</v>
      </c>
      <c r="P52" s="11">
        <v>1.01</v>
      </c>
      <c r="Q52" s="12">
        <v>0.01</v>
      </c>
      <c r="R52" s="38"/>
    </row>
    <row r="53" spans="1:18">
      <c r="A53" s="40">
        <v>18</v>
      </c>
      <c r="B53" s="11" t="s">
        <v>27</v>
      </c>
      <c r="C53" s="11">
        <v>40</v>
      </c>
      <c r="D53" s="11">
        <v>3.08</v>
      </c>
      <c r="E53" s="11">
        <v>0.96</v>
      </c>
      <c r="F53" s="11">
        <v>28</v>
      </c>
      <c r="G53" s="11">
        <v>113.6</v>
      </c>
      <c r="H53" s="11">
        <v>0.08</v>
      </c>
      <c r="I53" s="11"/>
      <c r="J53" s="11"/>
      <c r="K53" s="11">
        <v>9.1999999999999993</v>
      </c>
      <c r="L53" s="11">
        <v>34.799999999999997</v>
      </c>
      <c r="M53" s="11">
        <v>13.2</v>
      </c>
      <c r="N53" s="11">
        <v>0.8</v>
      </c>
      <c r="O53" s="11"/>
      <c r="P53" s="11">
        <v>0.8</v>
      </c>
      <c r="Q53" s="12"/>
      <c r="R53" s="38"/>
    </row>
    <row r="54" spans="1:18">
      <c r="A54" s="40">
        <v>403</v>
      </c>
      <c r="B54" s="11" t="s">
        <v>20</v>
      </c>
      <c r="C54" s="11">
        <v>100</v>
      </c>
      <c r="D54" s="11">
        <v>0.4</v>
      </c>
      <c r="E54" s="11"/>
      <c r="F54" s="11">
        <v>10</v>
      </c>
      <c r="G54" s="11">
        <v>26</v>
      </c>
      <c r="H54" s="11">
        <v>0.05</v>
      </c>
      <c r="I54" s="11">
        <v>10</v>
      </c>
      <c r="J54" s="11"/>
      <c r="K54" s="11">
        <v>16</v>
      </c>
      <c r="L54" s="11">
        <v>11</v>
      </c>
      <c r="M54" s="11">
        <v>9</v>
      </c>
      <c r="N54" s="11">
        <v>2.2000000000000002</v>
      </c>
      <c r="O54" s="11"/>
      <c r="P54" s="11">
        <v>2.2000000000000002</v>
      </c>
      <c r="Q54" s="12"/>
      <c r="R54" s="38"/>
    </row>
    <row r="55" spans="1:18" s="43" customFormat="1">
      <c r="A55" s="44"/>
      <c r="B55" s="33" t="s">
        <v>45</v>
      </c>
      <c r="C55" s="31">
        <f>SUM(C56:C62)</f>
        <v>760</v>
      </c>
      <c r="D55" s="31">
        <f>SUM(D56:D62)</f>
        <v>26.43</v>
      </c>
      <c r="E55" s="31">
        <f t="shared" ref="E55:G55" si="11">SUM(E56:E62)</f>
        <v>23.310000000000002</v>
      </c>
      <c r="F55" s="31">
        <f t="shared" si="11"/>
        <v>100.08</v>
      </c>
      <c r="G55" s="31">
        <f t="shared" si="11"/>
        <v>713.57999999999993</v>
      </c>
      <c r="H55" s="31">
        <v>0.4</v>
      </c>
      <c r="I55" s="31">
        <v>0.56999999999999995</v>
      </c>
      <c r="J55" s="31">
        <v>22.49</v>
      </c>
      <c r="K55" s="31">
        <v>0.22</v>
      </c>
      <c r="L55" s="31">
        <v>174.71</v>
      </c>
      <c r="M55" s="31">
        <v>227.7</v>
      </c>
      <c r="N55" s="31">
        <v>364.18</v>
      </c>
      <c r="O55" s="31">
        <v>88.09</v>
      </c>
      <c r="P55" s="31">
        <v>3.48</v>
      </c>
      <c r="Q55" s="32">
        <v>0</v>
      </c>
      <c r="R55" s="42"/>
    </row>
    <row r="56" spans="1:18">
      <c r="A56" s="40">
        <v>82</v>
      </c>
      <c r="B56" s="11" t="s">
        <v>62</v>
      </c>
      <c r="C56" s="11">
        <v>60</v>
      </c>
      <c r="D56" s="11">
        <v>1.04</v>
      </c>
      <c r="E56" s="11">
        <v>0.8</v>
      </c>
      <c r="F56" s="11">
        <v>4.78</v>
      </c>
      <c r="G56" s="11">
        <v>31.5</v>
      </c>
      <c r="H56" s="11">
        <v>0.03</v>
      </c>
      <c r="I56" s="11"/>
      <c r="J56" s="11">
        <v>6.1</v>
      </c>
      <c r="K56" s="11"/>
      <c r="L56" s="11"/>
      <c r="M56" s="11">
        <v>26.25</v>
      </c>
      <c r="N56" s="11">
        <v>27</v>
      </c>
      <c r="O56" s="11">
        <v>13.64</v>
      </c>
      <c r="P56" s="11">
        <v>0.86</v>
      </c>
      <c r="Q56" s="12"/>
      <c r="R56" s="38"/>
    </row>
    <row r="57" spans="1:18">
      <c r="A57" s="40">
        <v>93</v>
      </c>
      <c r="B57" s="11" t="s">
        <v>63</v>
      </c>
      <c r="C57" s="11">
        <v>200</v>
      </c>
      <c r="D57" s="11">
        <v>3.2</v>
      </c>
      <c r="E57" s="11">
        <v>5.38</v>
      </c>
      <c r="F57" s="11">
        <v>25.32</v>
      </c>
      <c r="G57" s="11">
        <v>162.5</v>
      </c>
      <c r="H57" s="11">
        <v>0.04</v>
      </c>
      <c r="I57" s="11">
        <v>0.12</v>
      </c>
      <c r="J57" s="11">
        <v>13.02</v>
      </c>
      <c r="K57" s="11"/>
      <c r="L57" s="11">
        <v>15.5</v>
      </c>
      <c r="M57" s="11">
        <v>60.1</v>
      </c>
      <c r="N57" s="11">
        <v>46.96</v>
      </c>
      <c r="O57" s="11">
        <v>18.59</v>
      </c>
      <c r="P57" s="11">
        <v>0.67</v>
      </c>
      <c r="Q57" s="12"/>
      <c r="R57" s="38"/>
    </row>
    <row r="58" spans="1:18" ht="19.5" customHeight="1">
      <c r="A58" s="40">
        <v>318</v>
      </c>
      <c r="B58" s="11" t="s">
        <v>64</v>
      </c>
      <c r="C58" s="11">
        <v>110</v>
      </c>
      <c r="D58" s="11">
        <v>13.25</v>
      </c>
      <c r="E58" s="11">
        <v>13.81</v>
      </c>
      <c r="F58" s="11">
        <v>15.4</v>
      </c>
      <c r="G58" s="11">
        <v>238.89</v>
      </c>
      <c r="H58" s="11">
        <v>0.02</v>
      </c>
      <c r="I58" s="11">
        <v>0.45</v>
      </c>
      <c r="J58" s="11">
        <v>1.01</v>
      </c>
      <c r="K58" s="11">
        <v>9.5000000000000001E-2</v>
      </c>
      <c r="L58" s="11">
        <v>139.19999999999999</v>
      </c>
      <c r="M58" s="11">
        <v>114.71</v>
      </c>
      <c r="N58" s="11">
        <v>101.02</v>
      </c>
      <c r="O58" s="11">
        <v>13.27</v>
      </c>
      <c r="P58" s="11">
        <v>0.11</v>
      </c>
      <c r="Q58" s="12"/>
      <c r="R58" s="38"/>
    </row>
    <row r="59" spans="1:18">
      <c r="A59" s="40">
        <v>245</v>
      </c>
      <c r="B59" s="11" t="s">
        <v>38</v>
      </c>
      <c r="C59" s="11">
        <v>150</v>
      </c>
      <c r="D59" s="11">
        <v>6.33</v>
      </c>
      <c r="E59" s="11">
        <v>2.68</v>
      </c>
      <c r="F59" s="11">
        <v>20.53</v>
      </c>
      <c r="G59" s="11">
        <v>131.56</v>
      </c>
      <c r="H59" s="11">
        <v>3.0000000000000001E-3</v>
      </c>
      <c r="I59" s="11"/>
      <c r="J59" s="11">
        <v>12</v>
      </c>
      <c r="K59" s="11">
        <v>114.4</v>
      </c>
      <c r="L59" s="11">
        <v>150.65</v>
      </c>
      <c r="M59" s="11">
        <v>40.22</v>
      </c>
      <c r="N59" s="11">
        <v>3.39</v>
      </c>
      <c r="O59" s="11"/>
      <c r="P59" s="11">
        <v>0.39</v>
      </c>
      <c r="Q59" s="12"/>
      <c r="R59" s="38"/>
    </row>
    <row r="60" spans="1:18">
      <c r="A60" s="40">
        <v>451</v>
      </c>
      <c r="B60" s="11" t="s">
        <v>50</v>
      </c>
      <c r="C60" s="11">
        <v>200</v>
      </c>
      <c r="D60" s="11">
        <v>0.13</v>
      </c>
      <c r="E60" s="11">
        <v>0.02</v>
      </c>
      <c r="F60" s="11">
        <v>13.83</v>
      </c>
      <c r="G60" s="11">
        <v>49.53</v>
      </c>
      <c r="H60" s="11">
        <v>0.01</v>
      </c>
      <c r="I60" s="11"/>
      <c r="J60" s="11">
        <v>2.36</v>
      </c>
      <c r="K60" s="11"/>
      <c r="L60" s="11">
        <v>0.01</v>
      </c>
      <c r="M60" s="11">
        <v>3.56</v>
      </c>
      <c r="N60" s="11">
        <v>2.15</v>
      </c>
      <c r="O60" s="11">
        <v>1.77</v>
      </c>
      <c r="P60" s="11">
        <v>0.47</v>
      </c>
      <c r="Q60" s="12"/>
      <c r="R60" s="38"/>
    </row>
    <row r="61" spans="1:18">
      <c r="A61" s="40">
        <v>18</v>
      </c>
      <c r="B61" s="11" t="s">
        <v>42</v>
      </c>
      <c r="C61" s="11">
        <v>20</v>
      </c>
      <c r="D61" s="11">
        <v>1.54</v>
      </c>
      <c r="E61" s="11">
        <v>0.48</v>
      </c>
      <c r="F61" s="11">
        <v>14</v>
      </c>
      <c r="G61" s="11">
        <v>56.8</v>
      </c>
      <c r="H61" s="11">
        <v>0.04</v>
      </c>
      <c r="I61" s="11"/>
      <c r="J61" s="11"/>
      <c r="K61" s="11"/>
      <c r="L61" s="11"/>
      <c r="M61" s="11">
        <v>4.5999999999999996</v>
      </c>
      <c r="N61" s="11">
        <v>17.399999999999999</v>
      </c>
      <c r="O61" s="11">
        <v>6.6</v>
      </c>
      <c r="P61" s="11">
        <v>0.4</v>
      </c>
      <c r="Q61" s="12"/>
      <c r="R61" s="38"/>
    </row>
    <row r="62" spans="1:18" ht="15.75" thickBot="1">
      <c r="A62" s="45">
        <v>19</v>
      </c>
      <c r="B62" s="26" t="s">
        <v>51</v>
      </c>
      <c r="C62" s="26">
        <v>20</v>
      </c>
      <c r="D62" s="26">
        <v>0.94</v>
      </c>
      <c r="E62" s="26">
        <v>0.14000000000000001</v>
      </c>
      <c r="F62" s="26">
        <v>6.22</v>
      </c>
      <c r="G62" s="26">
        <v>42.8</v>
      </c>
      <c r="H62" s="26">
        <v>0.03</v>
      </c>
      <c r="I62" s="26"/>
      <c r="J62" s="26"/>
      <c r="K62" s="26"/>
      <c r="L62" s="26"/>
      <c r="M62" s="26">
        <v>3.6</v>
      </c>
      <c r="N62" s="26">
        <v>18.399999999999999</v>
      </c>
      <c r="O62" s="26">
        <v>4</v>
      </c>
      <c r="P62" s="26">
        <v>0.57999999999999996</v>
      </c>
      <c r="Q62" s="27"/>
      <c r="R62" s="38"/>
    </row>
    <row r="63" spans="1:18" s="43" customFormat="1">
      <c r="A63" s="56"/>
      <c r="B63" s="7">
        <v>5</v>
      </c>
      <c r="C63" s="57">
        <f>C64+C69</f>
        <v>1260</v>
      </c>
      <c r="D63" s="57">
        <f>D64+D69</f>
        <v>47.269999999999996</v>
      </c>
      <c r="E63" s="57">
        <f t="shared" ref="E63:Q63" si="12">E64+E69</f>
        <v>46.26</v>
      </c>
      <c r="F63" s="57">
        <f t="shared" si="12"/>
        <v>200.82999999999998</v>
      </c>
      <c r="G63" s="57">
        <f t="shared" si="12"/>
        <v>1377.44</v>
      </c>
      <c r="H63" s="57">
        <f t="shared" si="12"/>
        <v>0.72</v>
      </c>
      <c r="I63" s="57">
        <f t="shared" si="12"/>
        <v>3.5219999999999998</v>
      </c>
      <c r="J63" s="57">
        <f t="shared" si="12"/>
        <v>256.89</v>
      </c>
      <c r="K63" s="57">
        <f t="shared" si="12"/>
        <v>329.49999999999994</v>
      </c>
      <c r="L63" s="57">
        <f t="shared" si="12"/>
        <v>525.19000000000005</v>
      </c>
      <c r="M63" s="57">
        <f t="shared" si="12"/>
        <v>409.57</v>
      </c>
      <c r="N63" s="57">
        <f t="shared" si="12"/>
        <v>355.56</v>
      </c>
      <c r="O63" s="57">
        <f t="shared" si="12"/>
        <v>83.47</v>
      </c>
      <c r="P63" s="57">
        <f t="shared" si="12"/>
        <v>7.28</v>
      </c>
      <c r="Q63" s="58">
        <f t="shared" si="12"/>
        <v>6.0000000000000005E-2</v>
      </c>
      <c r="R63" s="42"/>
    </row>
    <row r="64" spans="1:18" s="43" customFormat="1">
      <c r="A64" s="40"/>
      <c r="B64" s="31" t="s">
        <v>19</v>
      </c>
      <c r="C64" s="31">
        <f>SUM(C65:C68)</f>
        <v>500</v>
      </c>
      <c r="D64" s="31">
        <f t="shared" ref="D64:O64" si="13">SUM(D65:D68)</f>
        <v>23.94</v>
      </c>
      <c r="E64" s="31">
        <f t="shared" si="13"/>
        <v>16.919999999999998</v>
      </c>
      <c r="F64" s="31">
        <f t="shared" si="13"/>
        <v>97.929999999999993</v>
      </c>
      <c r="G64" s="31">
        <f t="shared" si="13"/>
        <v>555.06000000000006</v>
      </c>
      <c r="H64" s="31">
        <f t="shared" si="13"/>
        <v>0.24</v>
      </c>
      <c r="I64" s="31">
        <f t="shared" si="13"/>
        <v>3.09</v>
      </c>
      <c r="J64" s="31">
        <f t="shared" si="13"/>
        <v>223.2</v>
      </c>
      <c r="K64" s="31">
        <f t="shared" si="13"/>
        <v>327.50999999999993</v>
      </c>
      <c r="L64" s="31">
        <f t="shared" si="13"/>
        <v>307.69</v>
      </c>
      <c r="M64" s="31">
        <f t="shared" si="13"/>
        <v>63.08</v>
      </c>
      <c r="N64" s="31">
        <f t="shared" si="13"/>
        <v>2.62</v>
      </c>
      <c r="O64" s="31">
        <f t="shared" si="13"/>
        <v>0.01</v>
      </c>
      <c r="P64" s="31">
        <v>2.62</v>
      </c>
      <c r="Q64" s="32">
        <v>0.01</v>
      </c>
      <c r="R64" s="42"/>
    </row>
    <row r="65" spans="1:18">
      <c r="A65" s="40">
        <v>196</v>
      </c>
      <c r="B65" s="11" t="s">
        <v>32</v>
      </c>
      <c r="C65" s="11">
        <v>200</v>
      </c>
      <c r="D65" s="11">
        <v>15.97</v>
      </c>
      <c r="E65" s="11">
        <v>14.17</v>
      </c>
      <c r="F65" s="11">
        <v>23.38</v>
      </c>
      <c r="G65" s="11">
        <v>238.96</v>
      </c>
      <c r="H65" s="11">
        <v>0.04</v>
      </c>
      <c r="I65" s="11">
        <v>0.99</v>
      </c>
      <c r="J65" s="11">
        <v>223.2</v>
      </c>
      <c r="K65" s="11">
        <v>304.89999999999998</v>
      </c>
      <c r="L65" s="11">
        <v>228.79</v>
      </c>
      <c r="M65" s="11">
        <v>34.08</v>
      </c>
      <c r="N65" s="11">
        <v>0.78</v>
      </c>
      <c r="O65" s="11">
        <v>0.01</v>
      </c>
      <c r="P65" s="11">
        <v>0.78</v>
      </c>
      <c r="Q65" s="12">
        <v>0.01</v>
      </c>
      <c r="R65" s="38"/>
    </row>
    <row r="66" spans="1:18">
      <c r="A66" s="40" t="s">
        <v>21</v>
      </c>
      <c r="B66" s="11" t="s">
        <v>22</v>
      </c>
      <c r="C66" s="11">
        <v>200</v>
      </c>
      <c r="D66" s="11">
        <v>0.27</v>
      </c>
      <c r="E66" s="11">
        <v>0.05</v>
      </c>
      <c r="F66" s="11">
        <v>5.75</v>
      </c>
      <c r="G66" s="11">
        <v>22.5</v>
      </c>
      <c r="H66" s="11">
        <v>0.01</v>
      </c>
      <c r="I66" s="11">
        <v>2.1</v>
      </c>
      <c r="J66" s="11"/>
      <c r="K66" s="11">
        <v>2.21</v>
      </c>
      <c r="L66" s="11">
        <v>1.1000000000000001</v>
      </c>
      <c r="M66" s="11">
        <v>0.6</v>
      </c>
      <c r="N66" s="11">
        <v>0.05</v>
      </c>
      <c r="O66" s="11"/>
      <c r="P66" s="11">
        <v>0.05</v>
      </c>
      <c r="Q66" s="12"/>
      <c r="R66" s="38"/>
    </row>
    <row r="67" spans="1:18">
      <c r="A67" s="40">
        <v>18</v>
      </c>
      <c r="B67" s="11" t="s">
        <v>27</v>
      </c>
      <c r="C67" s="11">
        <v>40</v>
      </c>
      <c r="D67" s="11">
        <v>3.08</v>
      </c>
      <c r="E67" s="11">
        <v>0.96</v>
      </c>
      <c r="F67" s="11">
        <v>28</v>
      </c>
      <c r="G67" s="11">
        <v>113.6</v>
      </c>
      <c r="H67" s="11">
        <v>0.08</v>
      </c>
      <c r="I67" s="11"/>
      <c r="J67" s="11"/>
      <c r="K67" s="11">
        <v>9.1999999999999993</v>
      </c>
      <c r="L67" s="11">
        <v>34.799999999999997</v>
      </c>
      <c r="M67" s="11">
        <v>13.2</v>
      </c>
      <c r="N67" s="11">
        <v>0.8</v>
      </c>
      <c r="O67" s="11"/>
      <c r="P67" s="11">
        <v>0.8</v>
      </c>
      <c r="Q67" s="12"/>
      <c r="R67" s="38"/>
    </row>
    <row r="68" spans="1:18">
      <c r="A68" s="40">
        <v>21</v>
      </c>
      <c r="B68" s="11" t="s">
        <v>89</v>
      </c>
      <c r="C68" s="11">
        <v>60</v>
      </c>
      <c r="D68" s="11">
        <v>4.62</v>
      </c>
      <c r="E68" s="11">
        <v>1.74</v>
      </c>
      <c r="F68" s="11">
        <v>40.799999999999997</v>
      </c>
      <c r="G68" s="11">
        <v>180</v>
      </c>
      <c r="H68" s="11">
        <v>0.11</v>
      </c>
      <c r="I68" s="11"/>
      <c r="J68" s="11"/>
      <c r="K68" s="11">
        <v>11.2</v>
      </c>
      <c r="L68" s="11">
        <v>43</v>
      </c>
      <c r="M68" s="11">
        <v>15.2</v>
      </c>
      <c r="N68" s="11">
        <v>0.99</v>
      </c>
      <c r="O68" s="11"/>
      <c r="P68" s="11">
        <v>0.99</v>
      </c>
      <c r="Q68" s="12"/>
      <c r="R68" s="38"/>
    </row>
    <row r="69" spans="1:18" s="43" customFormat="1">
      <c r="A69" s="44"/>
      <c r="B69" s="31" t="s">
        <v>45</v>
      </c>
      <c r="C69" s="31">
        <f>SUM(C70:C76)</f>
        <v>760</v>
      </c>
      <c r="D69" s="31">
        <f>SUM(D70:D76)</f>
        <v>23.33</v>
      </c>
      <c r="E69" s="31">
        <f t="shared" ref="E69:G69" si="14">SUM(E70:E76)</f>
        <v>29.34</v>
      </c>
      <c r="F69" s="31">
        <f t="shared" si="14"/>
        <v>102.89999999999999</v>
      </c>
      <c r="G69" s="31">
        <f t="shared" si="14"/>
        <v>822.37999999999988</v>
      </c>
      <c r="H69" s="31">
        <v>0.48</v>
      </c>
      <c r="I69" s="31">
        <v>0.432</v>
      </c>
      <c r="J69" s="31">
        <v>33.69</v>
      </c>
      <c r="K69" s="31">
        <v>1.99</v>
      </c>
      <c r="L69" s="31">
        <v>217.5</v>
      </c>
      <c r="M69" s="31">
        <v>346.49</v>
      </c>
      <c r="N69" s="31">
        <v>352.94</v>
      </c>
      <c r="O69" s="31">
        <v>83.46</v>
      </c>
      <c r="P69" s="31">
        <v>4.66</v>
      </c>
      <c r="Q69" s="32">
        <v>0.05</v>
      </c>
      <c r="R69" s="42"/>
    </row>
    <row r="70" spans="1:18">
      <c r="A70" s="40">
        <v>22</v>
      </c>
      <c r="B70" s="11" t="s">
        <v>65</v>
      </c>
      <c r="C70" s="11">
        <v>60</v>
      </c>
      <c r="D70" s="11">
        <v>3</v>
      </c>
      <c r="E70" s="11">
        <v>1.72</v>
      </c>
      <c r="F70" s="11">
        <v>7.98</v>
      </c>
      <c r="G70" s="11">
        <v>55.2</v>
      </c>
      <c r="H70" s="11">
        <v>0.1</v>
      </c>
      <c r="I70" s="11"/>
      <c r="J70" s="11">
        <v>6</v>
      </c>
      <c r="K70" s="11"/>
      <c r="L70" s="11"/>
      <c r="M70" s="11">
        <v>12</v>
      </c>
      <c r="N70" s="11">
        <v>37.24</v>
      </c>
      <c r="O70" s="11">
        <v>12.6</v>
      </c>
      <c r="P70" s="11">
        <v>0.42</v>
      </c>
      <c r="Q70" s="12"/>
      <c r="R70" s="38"/>
    </row>
    <row r="71" spans="1:18">
      <c r="A71" s="40">
        <v>99</v>
      </c>
      <c r="B71" s="11" t="s">
        <v>66</v>
      </c>
      <c r="C71" s="11">
        <v>200</v>
      </c>
      <c r="D71" s="11">
        <v>3.1</v>
      </c>
      <c r="E71" s="11">
        <v>5.36</v>
      </c>
      <c r="F71" s="11">
        <v>18.32</v>
      </c>
      <c r="G71" s="11">
        <v>181.5</v>
      </c>
      <c r="H71" s="11">
        <v>0.01</v>
      </c>
      <c r="I71" s="11">
        <v>0.125</v>
      </c>
      <c r="J71" s="11">
        <v>6.8</v>
      </c>
      <c r="K71" s="11"/>
      <c r="L71" s="11">
        <v>185</v>
      </c>
      <c r="M71" s="11">
        <v>161.1</v>
      </c>
      <c r="N71" s="11">
        <v>61.17</v>
      </c>
      <c r="O71" s="11">
        <v>17.170000000000002</v>
      </c>
      <c r="P71" s="11">
        <v>0.04</v>
      </c>
      <c r="Q71" s="12"/>
      <c r="R71" s="38"/>
    </row>
    <row r="72" spans="1:18">
      <c r="A72" s="40" t="s">
        <v>67</v>
      </c>
      <c r="B72" s="11" t="s">
        <v>68</v>
      </c>
      <c r="C72" s="11">
        <v>110</v>
      </c>
      <c r="D72" s="11">
        <v>10.55</v>
      </c>
      <c r="E72" s="11">
        <v>16.239999999999998</v>
      </c>
      <c r="F72" s="11">
        <v>18.579999999999998</v>
      </c>
      <c r="G72" s="11">
        <v>262.68</v>
      </c>
      <c r="H72" s="11">
        <v>0.05</v>
      </c>
      <c r="I72" s="11">
        <v>0.307</v>
      </c>
      <c r="J72" s="11"/>
      <c r="K72" s="11">
        <v>1.65</v>
      </c>
      <c r="L72" s="11">
        <v>8.1</v>
      </c>
      <c r="M72" s="11">
        <v>109.11</v>
      </c>
      <c r="N72" s="11">
        <v>120.04</v>
      </c>
      <c r="O72" s="11">
        <v>4.99</v>
      </c>
      <c r="P72" s="11">
        <v>0.39</v>
      </c>
      <c r="Q72" s="12">
        <v>0.04</v>
      </c>
      <c r="R72" s="38"/>
    </row>
    <row r="73" spans="1:18">
      <c r="A73" s="40"/>
      <c r="B73" s="22" t="s">
        <v>80</v>
      </c>
      <c r="C73" s="23">
        <v>150</v>
      </c>
      <c r="D73" s="23">
        <v>3.2</v>
      </c>
      <c r="E73" s="23">
        <v>5.2</v>
      </c>
      <c r="F73" s="23">
        <v>19.8</v>
      </c>
      <c r="G73" s="23">
        <v>139.4</v>
      </c>
      <c r="H73" s="11">
        <v>0.28000000000000003</v>
      </c>
      <c r="I73" s="11"/>
      <c r="J73" s="11">
        <v>21.4</v>
      </c>
      <c r="K73" s="11">
        <v>1.18</v>
      </c>
      <c r="L73" s="11"/>
      <c r="M73" s="11">
        <v>114.7</v>
      </c>
      <c r="N73" s="11">
        <v>85.36</v>
      </c>
      <c r="O73" s="11">
        <v>33.81</v>
      </c>
      <c r="P73" s="11">
        <v>1.32</v>
      </c>
      <c r="Q73" s="12">
        <v>0.03</v>
      </c>
    </row>
    <row r="74" spans="1:18">
      <c r="A74" s="40">
        <v>484</v>
      </c>
      <c r="B74" s="11" t="s">
        <v>69</v>
      </c>
      <c r="C74" s="11">
        <v>200</v>
      </c>
      <c r="D74" s="11">
        <v>1</v>
      </c>
      <c r="E74" s="11">
        <v>0.2</v>
      </c>
      <c r="F74" s="11">
        <v>18</v>
      </c>
      <c r="G74" s="11">
        <v>84</v>
      </c>
      <c r="H74" s="11">
        <v>0.04</v>
      </c>
      <c r="I74" s="11"/>
      <c r="J74" s="11">
        <v>4</v>
      </c>
      <c r="K74" s="11"/>
      <c r="L74" s="11"/>
      <c r="M74" s="11">
        <v>14</v>
      </c>
      <c r="N74" s="11">
        <v>14</v>
      </c>
      <c r="O74" s="11">
        <v>8</v>
      </c>
      <c r="P74" s="11">
        <v>1.8</v>
      </c>
      <c r="Q74" s="12"/>
      <c r="R74" s="38"/>
    </row>
    <row r="75" spans="1:18">
      <c r="A75" s="40">
        <v>18</v>
      </c>
      <c r="B75" s="11" t="s">
        <v>42</v>
      </c>
      <c r="C75" s="11">
        <v>20</v>
      </c>
      <c r="D75" s="11">
        <v>1.54</v>
      </c>
      <c r="E75" s="11">
        <v>0.48</v>
      </c>
      <c r="F75" s="11">
        <v>14</v>
      </c>
      <c r="G75" s="11">
        <v>56.8</v>
      </c>
      <c r="H75" s="11">
        <v>0.04</v>
      </c>
      <c r="I75" s="11"/>
      <c r="J75" s="11"/>
      <c r="K75" s="11"/>
      <c r="L75" s="11"/>
      <c r="M75" s="11">
        <v>4.5999999999999996</v>
      </c>
      <c r="N75" s="11">
        <v>17.399999999999999</v>
      </c>
      <c r="O75" s="11">
        <v>6.6</v>
      </c>
      <c r="P75" s="11">
        <v>0.4</v>
      </c>
      <c r="Q75" s="12"/>
      <c r="R75" s="38"/>
    </row>
    <row r="76" spans="1:18" ht="15.75" thickBot="1">
      <c r="A76" s="45">
        <v>19</v>
      </c>
      <c r="B76" s="26" t="s">
        <v>51</v>
      </c>
      <c r="C76" s="26">
        <v>20</v>
      </c>
      <c r="D76" s="26">
        <v>0.94</v>
      </c>
      <c r="E76" s="26">
        <v>0.14000000000000001</v>
      </c>
      <c r="F76" s="26">
        <v>6.22</v>
      </c>
      <c r="G76" s="26">
        <v>42.8</v>
      </c>
      <c r="H76" s="26">
        <v>0.03</v>
      </c>
      <c r="I76" s="26"/>
      <c r="J76" s="26"/>
      <c r="K76" s="26"/>
      <c r="L76" s="26"/>
      <c r="M76" s="26">
        <v>3.6</v>
      </c>
      <c r="N76" s="26">
        <v>18.399999999999999</v>
      </c>
      <c r="O76" s="26">
        <v>4</v>
      </c>
      <c r="P76" s="26">
        <v>0.57999999999999996</v>
      </c>
      <c r="Q76" s="27"/>
      <c r="R76" s="38"/>
    </row>
    <row r="77" spans="1:18">
      <c r="A77" s="56"/>
      <c r="B77" s="7">
        <v>6</v>
      </c>
      <c r="C77" s="57">
        <f>C78+C83</f>
        <v>1270</v>
      </c>
      <c r="D77" s="57">
        <f>D78+D83</f>
        <v>46.019999999999996</v>
      </c>
      <c r="E77" s="57">
        <f t="shared" ref="E77:G77" si="15">E78+E83</f>
        <v>39.120000000000005</v>
      </c>
      <c r="F77" s="57">
        <f t="shared" si="15"/>
        <v>197.05</v>
      </c>
      <c r="G77" s="57">
        <f t="shared" si="15"/>
        <v>1287.79</v>
      </c>
      <c r="H77" s="57">
        <v>0.73599999999999999</v>
      </c>
      <c r="I77" s="57">
        <v>0.88</v>
      </c>
      <c r="J77" s="57">
        <v>36.479999999999997</v>
      </c>
      <c r="K77" s="57">
        <v>6.08</v>
      </c>
      <c r="L77" s="57">
        <v>430.4</v>
      </c>
      <c r="M77" s="57">
        <v>664.93</v>
      </c>
      <c r="N77" s="57">
        <v>678.17</v>
      </c>
      <c r="O77" s="57">
        <v>151.96</v>
      </c>
      <c r="P77" s="57">
        <v>7.25</v>
      </c>
      <c r="Q77" s="58">
        <v>0.06</v>
      </c>
      <c r="R77" s="38"/>
    </row>
    <row r="78" spans="1:18">
      <c r="A78" s="40"/>
      <c r="B78" s="31" t="s">
        <v>19</v>
      </c>
      <c r="C78" s="31">
        <f>SUM(C79:C81)</f>
        <v>510</v>
      </c>
      <c r="D78" s="31">
        <f t="shared" ref="D78:O78" si="16">SUM(D79:D81)</f>
        <v>17.600000000000001</v>
      </c>
      <c r="E78" s="31">
        <f t="shared" si="16"/>
        <v>15.760000000000002</v>
      </c>
      <c r="F78" s="31">
        <f t="shared" si="16"/>
        <v>94.740000000000009</v>
      </c>
      <c r="G78" s="31">
        <f t="shared" si="16"/>
        <v>571.79999999999995</v>
      </c>
      <c r="H78" s="31">
        <f t="shared" si="16"/>
        <v>0.27200000000000002</v>
      </c>
      <c r="I78" s="31">
        <f t="shared" si="16"/>
        <v>1.3800000000000001</v>
      </c>
      <c r="J78" s="31">
        <f t="shared" si="16"/>
        <v>167.2</v>
      </c>
      <c r="K78" s="31">
        <f t="shared" si="16"/>
        <v>356.12</v>
      </c>
      <c r="L78" s="31">
        <f t="shared" si="16"/>
        <v>263.31</v>
      </c>
      <c r="M78" s="31">
        <f t="shared" si="16"/>
        <v>41.319999999999993</v>
      </c>
      <c r="N78" s="31">
        <f t="shared" si="16"/>
        <v>2.7300000000000004</v>
      </c>
      <c r="O78" s="31">
        <f t="shared" si="16"/>
        <v>6.0000000000000005E-2</v>
      </c>
      <c r="P78" s="31">
        <v>3.95</v>
      </c>
      <c r="Q78" s="32">
        <v>0.06</v>
      </c>
      <c r="R78" s="38"/>
    </row>
    <row r="79" spans="1:18">
      <c r="A79" s="40">
        <v>226</v>
      </c>
      <c r="B79" s="11" t="s">
        <v>120</v>
      </c>
      <c r="C79" s="11">
        <v>270</v>
      </c>
      <c r="D79" s="11">
        <v>11.1</v>
      </c>
      <c r="E79" s="11">
        <v>11.3</v>
      </c>
      <c r="F79" s="11">
        <v>55.2</v>
      </c>
      <c r="G79" s="11">
        <v>366.9</v>
      </c>
      <c r="H79" s="11">
        <v>2E-3</v>
      </c>
      <c r="I79" s="11">
        <v>0.08</v>
      </c>
      <c r="J79" s="11">
        <v>147.19999999999999</v>
      </c>
      <c r="K79" s="11">
        <v>226.74</v>
      </c>
      <c r="L79" s="11">
        <v>138.51</v>
      </c>
      <c r="M79" s="11">
        <v>14.12</v>
      </c>
      <c r="N79" s="11">
        <v>1.81</v>
      </c>
      <c r="O79" s="11">
        <v>0.05</v>
      </c>
      <c r="P79" s="11">
        <v>1.81</v>
      </c>
      <c r="Q79" s="12">
        <v>0.05</v>
      </c>
      <c r="R79" s="38"/>
    </row>
    <row r="80" spans="1:18">
      <c r="A80" s="40">
        <v>418</v>
      </c>
      <c r="B80" s="11" t="s">
        <v>33</v>
      </c>
      <c r="C80" s="11">
        <v>200</v>
      </c>
      <c r="D80" s="11">
        <v>3.42</v>
      </c>
      <c r="E80" s="11">
        <v>3.5</v>
      </c>
      <c r="F80" s="11">
        <v>11.54</v>
      </c>
      <c r="G80" s="11">
        <v>91.3</v>
      </c>
      <c r="H80" s="11">
        <v>0.19</v>
      </c>
      <c r="I80" s="11">
        <v>1.3</v>
      </c>
      <c r="J80" s="11">
        <v>20</v>
      </c>
      <c r="K80" s="11">
        <v>120.18</v>
      </c>
      <c r="L80" s="11">
        <v>90</v>
      </c>
      <c r="M80" s="11">
        <v>14</v>
      </c>
      <c r="N80" s="11">
        <v>0.12</v>
      </c>
      <c r="O80" s="11">
        <v>0.01</v>
      </c>
      <c r="P80" s="11">
        <v>1.22</v>
      </c>
      <c r="Q80" s="12"/>
      <c r="R80" s="38"/>
    </row>
    <row r="81" spans="1:18">
      <c r="A81" s="40">
        <v>18</v>
      </c>
      <c r="B81" s="11" t="s">
        <v>27</v>
      </c>
      <c r="C81" s="11">
        <v>40</v>
      </c>
      <c r="D81" s="11">
        <v>3.08</v>
      </c>
      <c r="E81" s="11">
        <v>0.96</v>
      </c>
      <c r="F81" s="11">
        <v>28</v>
      </c>
      <c r="G81" s="11">
        <v>113.6</v>
      </c>
      <c r="H81" s="11">
        <v>0.08</v>
      </c>
      <c r="I81" s="11"/>
      <c r="J81" s="11"/>
      <c r="K81" s="11">
        <v>9.1999999999999993</v>
      </c>
      <c r="L81" s="11">
        <v>34.799999999999997</v>
      </c>
      <c r="M81" s="11">
        <v>13.2</v>
      </c>
      <c r="N81" s="11">
        <v>0.8</v>
      </c>
      <c r="O81" s="11"/>
      <c r="P81" s="11">
        <v>0.12</v>
      </c>
      <c r="Q81" s="12">
        <v>0.01</v>
      </c>
      <c r="R81" s="38"/>
    </row>
    <row r="82" spans="1:18">
      <c r="A82" s="40">
        <v>18</v>
      </c>
      <c r="B82" s="11" t="s">
        <v>27</v>
      </c>
      <c r="C82" s="11">
        <v>40</v>
      </c>
      <c r="D82" s="11">
        <v>3.08</v>
      </c>
      <c r="E82" s="11">
        <v>0.96</v>
      </c>
      <c r="F82" s="11">
        <v>28</v>
      </c>
      <c r="G82" s="11">
        <v>113.6</v>
      </c>
      <c r="H82" s="11">
        <v>0.08</v>
      </c>
      <c r="I82" s="11"/>
      <c r="J82" s="11"/>
      <c r="K82" s="11"/>
      <c r="L82" s="11"/>
      <c r="M82" s="11">
        <v>9.1999999999999993</v>
      </c>
      <c r="N82" s="11">
        <v>34.799999999999997</v>
      </c>
      <c r="O82" s="11">
        <v>13.2</v>
      </c>
      <c r="P82" s="11">
        <v>0.8</v>
      </c>
      <c r="Q82" s="12"/>
      <c r="R82" s="38"/>
    </row>
    <row r="83" spans="1:18" s="43" customFormat="1">
      <c r="A83" s="44"/>
      <c r="B83" s="33" t="s">
        <v>45</v>
      </c>
      <c r="C83" s="31">
        <f>SUM(C84:C89)</f>
        <v>760</v>
      </c>
      <c r="D83" s="31">
        <f>SUM(D84:D89)</f>
        <v>28.419999999999998</v>
      </c>
      <c r="E83" s="31">
        <f t="shared" ref="E83:G83" si="17">SUM(E84:E89)</f>
        <v>23.360000000000003</v>
      </c>
      <c r="F83" s="31">
        <f t="shared" si="17"/>
        <v>102.31</v>
      </c>
      <c r="G83" s="31">
        <f t="shared" si="17"/>
        <v>715.99</v>
      </c>
      <c r="H83" s="31">
        <v>0.154</v>
      </c>
      <c r="I83" s="31">
        <v>0.8</v>
      </c>
      <c r="J83" s="31">
        <v>35.1</v>
      </c>
      <c r="K83" s="31">
        <v>3.45</v>
      </c>
      <c r="L83" s="31">
        <v>263.2</v>
      </c>
      <c r="M83" s="31">
        <v>288.41000000000003</v>
      </c>
      <c r="N83" s="31">
        <v>234.26</v>
      </c>
      <c r="O83" s="31">
        <v>48.24</v>
      </c>
      <c r="P83" s="31">
        <v>3.3</v>
      </c>
      <c r="Q83" s="32">
        <v>0</v>
      </c>
      <c r="R83" s="42"/>
    </row>
    <row r="84" spans="1:18" ht="30">
      <c r="A84" s="40">
        <v>36</v>
      </c>
      <c r="B84" s="11" t="s">
        <v>70</v>
      </c>
      <c r="C84" s="11">
        <v>60</v>
      </c>
      <c r="D84" s="11">
        <v>0.48</v>
      </c>
      <c r="E84" s="11">
        <v>0.06</v>
      </c>
      <c r="F84" s="11">
        <v>1.02</v>
      </c>
      <c r="G84" s="11">
        <v>7.8</v>
      </c>
      <c r="H84" s="11">
        <v>0.02</v>
      </c>
      <c r="I84" s="11"/>
      <c r="J84" s="11">
        <v>3</v>
      </c>
      <c r="K84" s="11"/>
      <c r="L84" s="11"/>
      <c r="M84" s="11">
        <v>13.8</v>
      </c>
      <c r="N84" s="11">
        <v>14.4</v>
      </c>
      <c r="O84" s="11">
        <v>8.4</v>
      </c>
      <c r="P84" s="11">
        <v>0.36</v>
      </c>
      <c r="Q84" s="12"/>
      <c r="R84" s="38"/>
    </row>
    <row r="85" spans="1:18">
      <c r="A85" s="40">
        <v>81</v>
      </c>
      <c r="B85" s="11" t="s">
        <v>71</v>
      </c>
      <c r="C85" s="11">
        <v>200</v>
      </c>
      <c r="D85" s="11">
        <v>5.4</v>
      </c>
      <c r="E85" s="11">
        <v>5.74</v>
      </c>
      <c r="F85" s="11">
        <v>22.58</v>
      </c>
      <c r="G85" s="11">
        <v>163.58000000000001</v>
      </c>
      <c r="H85" s="11">
        <v>4.0000000000000001E-3</v>
      </c>
      <c r="I85" s="11"/>
      <c r="J85" s="11">
        <v>17.600000000000001</v>
      </c>
      <c r="K85" s="11">
        <v>0.65</v>
      </c>
      <c r="L85" s="11">
        <v>118.6</v>
      </c>
      <c r="M85" s="11">
        <v>125.76</v>
      </c>
      <c r="N85" s="11">
        <v>64.59</v>
      </c>
      <c r="O85" s="11">
        <v>5.82</v>
      </c>
      <c r="P85" s="11">
        <v>0.66</v>
      </c>
      <c r="Q85" s="12"/>
      <c r="R85" s="38"/>
    </row>
    <row r="86" spans="1:18">
      <c r="A86" s="40">
        <v>331</v>
      </c>
      <c r="B86" s="11" t="s">
        <v>72</v>
      </c>
      <c r="C86" s="11">
        <v>240</v>
      </c>
      <c r="D86" s="11">
        <v>18.440000000000001</v>
      </c>
      <c r="E86" s="11">
        <v>15.02</v>
      </c>
      <c r="F86" s="11">
        <v>33.700000000000003</v>
      </c>
      <c r="G86" s="11">
        <v>347.17</v>
      </c>
      <c r="H86" s="11">
        <v>0.02</v>
      </c>
      <c r="I86" s="11">
        <v>0.8</v>
      </c>
      <c r="J86" s="11">
        <v>14.5</v>
      </c>
      <c r="K86" s="11">
        <v>2.8</v>
      </c>
      <c r="L86" s="11">
        <v>144.6</v>
      </c>
      <c r="M86" s="11">
        <v>135.69</v>
      </c>
      <c r="N86" s="11">
        <v>102.07</v>
      </c>
      <c r="O86" s="11">
        <v>16.82</v>
      </c>
      <c r="P86" s="11">
        <v>0.86</v>
      </c>
      <c r="Q86" s="12"/>
      <c r="R86" s="38"/>
    </row>
    <row r="87" spans="1:18">
      <c r="A87" s="40">
        <v>476</v>
      </c>
      <c r="B87" s="11" t="s">
        <v>73</v>
      </c>
      <c r="C87" s="11">
        <v>200</v>
      </c>
      <c r="D87" s="11">
        <v>0.08</v>
      </c>
      <c r="E87" s="11">
        <v>1.44</v>
      </c>
      <c r="F87" s="11">
        <v>10.79</v>
      </c>
      <c r="G87" s="11">
        <v>41.04</v>
      </c>
      <c r="H87" s="11"/>
      <c r="I87" s="11"/>
      <c r="J87" s="11"/>
      <c r="K87" s="11"/>
      <c r="L87" s="11"/>
      <c r="M87" s="11">
        <v>0.36</v>
      </c>
      <c r="N87" s="11"/>
      <c r="O87" s="11"/>
      <c r="P87" s="11">
        <v>0.04</v>
      </c>
      <c r="Q87" s="12"/>
      <c r="R87" s="38"/>
    </row>
    <row r="88" spans="1:18">
      <c r="A88" s="40">
        <v>18</v>
      </c>
      <c r="B88" s="11" t="s">
        <v>27</v>
      </c>
      <c r="C88" s="11">
        <v>40</v>
      </c>
      <c r="D88" s="11">
        <v>3.08</v>
      </c>
      <c r="E88" s="11">
        <v>0.96</v>
      </c>
      <c r="F88" s="11">
        <v>28</v>
      </c>
      <c r="G88" s="11">
        <v>113.6</v>
      </c>
      <c r="H88" s="11">
        <v>0.08</v>
      </c>
      <c r="I88" s="11"/>
      <c r="J88" s="11"/>
      <c r="K88" s="11"/>
      <c r="L88" s="11"/>
      <c r="M88" s="11">
        <v>9.1999999999999993</v>
      </c>
      <c r="N88" s="11">
        <v>34.799999999999997</v>
      </c>
      <c r="O88" s="11">
        <v>13.2</v>
      </c>
      <c r="P88" s="11">
        <v>0.8</v>
      </c>
      <c r="Q88" s="12"/>
      <c r="R88" s="38"/>
    </row>
    <row r="89" spans="1:18" ht="15.75" thickBot="1">
      <c r="A89" s="45">
        <v>19</v>
      </c>
      <c r="B89" s="26" t="s">
        <v>51</v>
      </c>
      <c r="C89" s="26">
        <v>20</v>
      </c>
      <c r="D89" s="26">
        <v>0.94</v>
      </c>
      <c r="E89" s="26">
        <v>0.14000000000000001</v>
      </c>
      <c r="F89" s="26">
        <v>6.22</v>
      </c>
      <c r="G89" s="26">
        <v>42.8</v>
      </c>
      <c r="H89" s="26">
        <v>0.03</v>
      </c>
      <c r="I89" s="26"/>
      <c r="J89" s="26"/>
      <c r="K89" s="26"/>
      <c r="L89" s="26"/>
      <c r="M89" s="26">
        <v>3.6</v>
      </c>
      <c r="N89" s="26">
        <v>18.399999999999999</v>
      </c>
      <c r="O89" s="26">
        <v>4</v>
      </c>
      <c r="P89" s="26">
        <v>0.57999999999999996</v>
      </c>
      <c r="Q89" s="27"/>
      <c r="R89" s="38"/>
    </row>
    <row r="90" spans="1:18" s="43" customFormat="1">
      <c r="A90" s="56"/>
      <c r="B90" s="7">
        <v>7</v>
      </c>
      <c r="C90" s="57">
        <f>C91+C96</f>
        <v>1260</v>
      </c>
      <c r="D90" s="57">
        <f t="shared" ref="D90:Q90" si="18">D91+D96</f>
        <v>43.19</v>
      </c>
      <c r="E90" s="57">
        <f t="shared" si="18"/>
        <v>43.7</v>
      </c>
      <c r="F90" s="57">
        <f t="shared" si="18"/>
        <v>190.15</v>
      </c>
      <c r="G90" s="57">
        <f t="shared" si="18"/>
        <v>1229.32</v>
      </c>
      <c r="H90" s="57">
        <f t="shared" si="18"/>
        <v>0.65</v>
      </c>
      <c r="I90" s="57">
        <f t="shared" si="18"/>
        <v>1.252</v>
      </c>
      <c r="J90" s="57">
        <f t="shared" si="18"/>
        <v>165.61999999999998</v>
      </c>
      <c r="K90" s="57">
        <f t="shared" si="18"/>
        <v>306.10499999999996</v>
      </c>
      <c r="L90" s="57">
        <f t="shared" si="18"/>
        <v>479.12</v>
      </c>
      <c r="M90" s="57">
        <f t="shared" si="18"/>
        <v>301.90999999999997</v>
      </c>
      <c r="N90" s="57">
        <f t="shared" si="18"/>
        <v>371.99700000000001</v>
      </c>
      <c r="O90" s="57">
        <f t="shared" si="18"/>
        <v>78.55</v>
      </c>
      <c r="P90" s="57">
        <f t="shared" si="18"/>
        <v>7.206999999999999</v>
      </c>
      <c r="Q90" s="57">
        <f t="shared" si="18"/>
        <v>0.06</v>
      </c>
      <c r="R90" s="42"/>
    </row>
    <row r="91" spans="1:18" s="43" customFormat="1">
      <c r="A91" s="40"/>
      <c r="B91" s="31" t="s">
        <v>19</v>
      </c>
      <c r="C91" s="31">
        <f>SUM(C92:C95)</f>
        <v>500</v>
      </c>
      <c r="D91" s="31">
        <f t="shared" ref="D91:O91" si="19">SUM(D92:D95)</f>
        <v>17.670000000000002</v>
      </c>
      <c r="E91" s="31">
        <f t="shared" si="19"/>
        <v>15.83</v>
      </c>
      <c r="F91" s="31">
        <f t="shared" si="19"/>
        <v>90.06</v>
      </c>
      <c r="G91" s="31">
        <f t="shared" si="19"/>
        <v>521.46</v>
      </c>
      <c r="H91" s="31">
        <f t="shared" si="19"/>
        <v>0.23300000000000001</v>
      </c>
      <c r="I91" s="31">
        <f t="shared" si="19"/>
        <v>0.61</v>
      </c>
      <c r="J91" s="31">
        <f t="shared" si="19"/>
        <v>131.63999999999999</v>
      </c>
      <c r="K91" s="31">
        <f t="shared" si="19"/>
        <v>305.2</v>
      </c>
      <c r="L91" s="31">
        <f t="shared" si="19"/>
        <v>199.92000000000002</v>
      </c>
      <c r="M91" s="31">
        <f t="shared" si="19"/>
        <v>51.44</v>
      </c>
      <c r="N91" s="31">
        <f t="shared" si="19"/>
        <v>1.867</v>
      </c>
      <c r="O91" s="31">
        <f t="shared" si="19"/>
        <v>0.02</v>
      </c>
      <c r="P91" s="31">
        <v>2.3969999999999998</v>
      </c>
      <c r="Q91" s="32">
        <v>0.03</v>
      </c>
      <c r="R91" s="42"/>
    </row>
    <row r="92" spans="1:18">
      <c r="A92" s="40">
        <v>239</v>
      </c>
      <c r="B92" s="11" t="s">
        <v>34</v>
      </c>
      <c r="C92" s="11">
        <v>200</v>
      </c>
      <c r="D92" s="11">
        <v>9.75</v>
      </c>
      <c r="E92" s="11">
        <v>13.18</v>
      </c>
      <c r="F92" s="11">
        <v>15.29</v>
      </c>
      <c r="G92" s="11">
        <v>210.11</v>
      </c>
      <c r="H92" s="11">
        <v>3.0000000000000001E-3</v>
      </c>
      <c r="I92" s="11">
        <v>0.51</v>
      </c>
      <c r="J92" s="11">
        <v>131.63999999999999</v>
      </c>
      <c r="K92" s="11">
        <v>282.39</v>
      </c>
      <c r="L92" s="11">
        <v>113.72</v>
      </c>
      <c r="M92" s="11">
        <v>18.84</v>
      </c>
      <c r="N92" s="11">
        <v>7.0000000000000001E-3</v>
      </c>
      <c r="O92" s="11">
        <v>0.02</v>
      </c>
      <c r="P92" s="11">
        <v>7.0000000000000001E-3</v>
      </c>
      <c r="Q92" s="12">
        <v>0.02</v>
      </c>
      <c r="R92" s="38"/>
    </row>
    <row r="93" spans="1:18">
      <c r="A93" s="40">
        <v>9</v>
      </c>
      <c r="B93" s="11" t="s">
        <v>35</v>
      </c>
      <c r="C93" s="11">
        <v>40</v>
      </c>
      <c r="D93" s="11">
        <v>3.08</v>
      </c>
      <c r="E93" s="11">
        <v>1.1599999999999999</v>
      </c>
      <c r="F93" s="11">
        <v>27.2</v>
      </c>
      <c r="G93" s="11">
        <v>120</v>
      </c>
      <c r="H93" s="11">
        <v>0.08</v>
      </c>
      <c r="I93" s="11"/>
      <c r="J93" s="11"/>
      <c r="K93" s="11">
        <v>8.8000000000000007</v>
      </c>
      <c r="L93" s="11">
        <v>34</v>
      </c>
      <c r="M93" s="11">
        <v>12.8</v>
      </c>
      <c r="N93" s="11">
        <v>0.64</v>
      </c>
      <c r="O93" s="11"/>
      <c r="P93" s="11">
        <v>0.64</v>
      </c>
      <c r="Q93" s="12"/>
      <c r="R93" s="38"/>
    </row>
    <row r="94" spans="1:18">
      <c r="A94" s="40">
        <v>415</v>
      </c>
      <c r="B94" s="11" t="s">
        <v>29</v>
      </c>
      <c r="C94" s="11">
        <v>200</v>
      </c>
      <c r="D94" s="11">
        <v>0.22</v>
      </c>
      <c r="E94" s="11">
        <v>0.05</v>
      </c>
      <c r="F94" s="11">
        <v>5.57</v>
      </c>
      <c r="G94" s="11">
        <v>20.95</v>
      </c>
      <c r="H94" s="11">
        <v>0.01</v>
      </c>
      <c r="I94" s="11">
        <v>0.1</v>
      </c>
      <c r="J94" s="11"/>
      <c r="K94" s="11">
        <v>0.21</v>
      </c>
      <c r="L94" s="11"/>
      <c r="M94" s="11"/>
      <c r="N94" s="11">
        <v>0.02</v>
      </c>
      <c r="O94" s="11"/>
      <c r="P94" s="11">
        <v>0.55000000000000004</v>
      </c>
      <c r="Q94" s="12">
        <v>0.01</v>
      </c>
      <c r="R94" s="38"/>
    </row>
    <row r="95" spans="1:18">
      <c r="A95" s="40">
        <v>18</v>
      </c>
      <c r="B95" s="11" t="s">
        <v>24</v>
      </c>
      <c r="C95" s="11">
        <v>60</v>
      </c>
      <c r="D95" s="11">
        <v>4.62</v>
      </c>
      <c r="E95" s="11">
        <v>1.44</v>
      </c>
      <c r="F95" s="11">
        <v>42</v>
      </c>
      <c r="G95" s="11">
        <v>170.4</v>
      </c>
      <c r="H95" s="11">
        <v>0.14000000000000001</v>
      </c>
      <c r="I95" s="11"/>
      <c r="J95" s="11"/>
      <c r="K95" s="11">
        <v>13.8</v>
      </c>
      <c r="L95" s="11">
        <v>52.2</v>
      </c>
      <c r="M95" s="11">
        <v>19.8</v>
      </c>
      <c r="N95" s="11">
        <v>1.2</v>
      </c>
      <c r="O95" s="11"/>
      <c r="P95" s="11">
        <v>1.2</v>
      </c>
      <c r="Q95" s="12"/>
      <c r="R95" s="38"/>
    </row>
    <row r="96" spans="1:18" s="43" customFormat="1">
      <c r="A96" s="44"/>
      <c r="B96" s="31" t="s">
        <v>45</v>
      </c>
      <c r="C96" s="31">
        <f>SUM(C97:C103)</f>
        <v>760</v>
      </c>
      <c r="D96" s="31">
        <f>SUM(D97:D103)</f>
        <v>25.52</v>
      </c>
      <c r="E96" s="31">
        <f t="shared" ref="E96:H96" si="20">SUM(E97:E103)</f>
        <v>27.87</v>
      </c>
      <c r="F96" s="31">
        <f t="shared" si="20"/>
        <v>100.09</v>
      </c>
      <c r="G96" s="31">
        <f t="shared" si="20"/>
        <v>707.8599999999999</v>
      </c>
      <c r="H96" s="31">
        <f t="shared" si="20"/>
        <v>0.41700000000000004</v>
      </c>
      <c r="I96" s="31">
        <v>0.64200000000000002</v>
      </c>
      <c r="J96" s="31">
        <v>33.979999999999997</v>
      </c>
      <c r="K96" s="31">
        <v>0.90500000000000003</v>
      </c>
      <c r="L96" s="31">
        <v>279.2</v>
      </c>
      <c r="M96" s="31">
        <v>250.47</v>
      </c>
      <c r="N96" s="31">
        <v>370.13</v>
      </c>
      <c r="O96" s="31">
        <v>78.53</v>
      </c>
      <c r="P96" s="31">
        <v>4.8099999999999996</v>
      </c>
      <c r="Q96" s="32">
        <v>0.03</v>
      </c>
      <c r="R96" s="42"/>
    </row>
    <row r="97" spans="1:18">
      <c r="A97" s="40">
        <v>186</v>
      </c>
      <c r="B97" s="11" t="s">
        <v>74</v>
      </c>
      <c r="C97" s="11">
        <v>60</v>
      </c>
      <c r="D97" s="11">
        <v>0.83</v>
      </c>
      <c r="E97" s="11">
        <v>4.8099999999999996</v>
      </c>
      <c r="F97" s="11">
        <v>2.9</v>
      </c>
      <c r="G97" s="11">
        <v>58.42</v>
      </c>
      <c r="H97" s="11">
        <v>3.0000000000000001E-3</v>
      </c>
      <c r="I97" s="11"/>
      <c r="J97" s="11">
        <v>4.9000000000000004</v>
      </c>
      <c r="K97" s="11"/>
      <c r="L97" s="11"/>
      <c r="M97" s="11">
        <v>38.58</v>
      </c>
      <c r="N97" s="11">
        <v>21.44</v>
      </c>
      <c r="O97" s="11">
        <v>11.08</v>
      </c>
      <c r="P97" s="11">
        <v>0.68</v>
      </c>
      <c r="Q97" s="12"/>
      <c r="R97" s="38"/>
    </row>
    <row r="98" spans="1:18">
      <c r="A98" s="40">
        <v>151</v>
      </c>
      <c r="B98" s="11" t="s">
        <v>75</v>
      </c>
      <c r="C98" s="11">
        <v>200</v>
      </c>
      <c r="D98" s="11">
        <v>4.97</v>
      </c>
      <c r="E98" s="11">
        <v>7.06</v>
      </c>
      <c r="F98" s="11">
        <v>14.67</v>
      </c>
      <c r="G98" s="11">
        <v>149.82</v>
      </c>
      <c r="H98" s="11">
        <v>3.0000000000000001E-3</v>
      </c>
      <c r="I98" s="11">
        <v>0.182</v>
      </c>
      <c r="J98" s="11">
        <v>12</v>
      </c>
      <c r="K98" s="11"/>
      <c r="L98" s="11"/>
      <c r="M98" s="11">
        <v>145.22</v>
      </c>
      <c r="N98" s="11">
        <v>43.37</v>
      </c>
      <c r="O98" s="11">
        <v>18.14</v>
      </c>
      <c r="P98" s="11">
        <v>0.66</v>
      </c>
      <c r="Q98" s="12">
        <v>0.03</v>
      </c>
      <c r="R98" s="38"/>
    </row>
    <row r="99" spans="1:18">
      <c r="A99" s="40">
        <v>318</v>
      </c>
      <c r="B99" s="11" t="s">
        <v>76</v>
      </c>
      <c r="C99" s="11">
        <v>110</v>
      </c>
      <c r="D99" s="11">
        <v>7.13</v>
      </c>
      <c r="E99" s="11">
        <v>6.9</v>
      </c>
      <c r="F99" s="11">
        <v>12.56</v>
      </c>
      <c r="G99" s="11">
        <v>143.5</v>
      </c>
      <c r="H99" s="11">
        <v>1E-3</v>
      </c>
      <c r="I99" s="11">
        <v>0.46</v>
      </c>
      <c r="J99" s="11">
        <v>11.06</v>
      </c>
      <c r="K99" s="11">
        <v>0.78</v>
      </c>
      <c r="L99" s="11">
        <v>139.19999999999999</v>
      </c>
      <c r="M99" s="11">
        <v>28.71</v>
      </c>
      <c r="N99" s="11">
        <v>57.02</v>
      </c>
      <c r="O99" s="11">
        <v>13.27</v>
      </c>
      <c r="P99" s="11">
        <v>1.1100000000000001</v>
      </c>
      <c r="Q99" s="12"/>
      <c r="R99" s="38"/>
    </row>
    <row r="100" spans="1:18">
      <c r="A100" s="40">
        <v>342</v>
      </c>
      <c r="B100" s="11" t="s">
        <v>55</v>
      </c>
      <c r="C100" s="11">
        <v>150</v>
      </c>
      <c r="D100" s="11">
        <v>3.75</v>
      </c>
      <c r="E100" s="11">
        <v>4.1500000000000004</v>
      </c>
      <c r="F100" s="11">
        <v>29.19</v>
      </c>
      <c r="G100" s="11">
        <v>154.12</v>
      </c>
      <c r="H100" s="11">
        <v>0.06</v>
      </c>
      <c r="I100" s="11"/>
      <c r="J100" s="11">
        <v>14</v>
      </c>
      <c r="K100" s="11">
        <v>0.15</v>
      </c>
      <c r="L100" s="11">
        <v>16</v>
      </c>
      <c r="M100" s="11">
        <v>8.8800000000000008</v>
      </c>
      <c r="N100" s="11">
        <v>81.45</v>
      </c>
      <c r="O100" s="11">
        <v>26.72</v>
      </c>
      <c r="P100" s="11">
        <v>0.56999999999999995</v>
      </c>
      <c r="Q100" s="12"/>
      <c r="R100" s="38"/>
    </row>
    <row r="101" spans="1:18">
      <c r="A101" s="40">
        <v>638</v>
      </c>
      <c r="B101" s="11" t="s">
        <v>77</v>
      </c>
      <c r="C101" s="11">
        <v>200</v>
      </c>
      <c r="D101" s="11">
        <v>6.36</v>
      </c>
      <c r="E101" s="11">
        <v>4.33</v>
      </c>
      <c r="F101" s="11">
        <v>20.55</v>
      </c>
      <c r="G101" s="11">
        <v>102.4</v>
      </c>
      <c r="H101" s="11">
        <v>0.28000000000000003</v>
      </c>
      <c r="I101" s="11"/>
      <c r="J101" s="11">
        <v>6.02</v>
      </c>
      <c r="K101" s="11"/>
      <c r="L101" s="11">
        <v>20</v>
      </c>
      <c r="M101" s="11">
        <v>14.88</v>
      </c>
      <c r="N101" s="11">
        <v>151.25</v>
      </c>
      <c r="O101" s="11">
        <v>10.220000000000001</v>
      </c>
      <c r="P101" s="11">
        <v>0.99</v>
      </c>
      <c r="Q101" s="12"/>
      <c r="R101" s="38"/>
    </row>
    <row r="102" spans="1:18">
      <c r="A102" s="40">
        <v>18</v>
      </c>
      <c r="B102" s="11" t="s">
        <v>42</v>
      </c>
      <c r="C102" s="11">
        <v>20</v>
      </c>
      <c r="D102" s="11">
        <v>1.54</v>
      </c>
      <c r="E102" s="11">
        <v>0.48</v>
      </c>
      <c r="F102" s="11">
        <v>14</v>
      </c>
      <c r="G102" s="11">
        <v>56.8</v>
      </c>
      <c r="H102" s="11">
        <v>0.04</v>
      </c>
      <c r="I102" s="11"/>
      <c r="J102" s="11"/>
      <c r="K102" s="11"/>
      <c r="L102" s="11"/>
      <c r="M102" s="11">
        <v>4.5999999999999996</v>
      </c>
      <c r="N102" s="11">
        <v>17.399999999999999</v>
      </c>
      <c r="O102" s="11">
        <v>6.6</v>
      </c>
      <c r="P102" s="11">
        <v>0.4</v>
      </c>
      <c r="Q102" s="12"/>
      <c r="R102" s="38"/>
    </row>
    <row r="103" spans="1:18" ht="15.75" thickBot="1">
      <c r="A103" s="45">
        <v>19</v>
      </c>
      <c r="B103" s="26" t="s">
        <v>51</v>
      </c>
      <c r="C103" s="26">
        <v>20</v>
      </c>
      <c r="D103" s="26">
        <v>0.94</v>
      </c>
      <c r="E103" s="26">
        <v>0.14000000000000001</v>
      </c>
      <c r="F103" s="26">
        <v>6.22</v>
      </c>
      <c r="G103" s="26">
        <v>42.8</v>
      </c>
      <c r="H103" s="26">
        <v>0.03</v>
      </c>
      <c r="I103" s="26"/>
      <c r="J103" s="26"/>
      <c r="K103" s="26"/>
      <c r="L103" s="26"/>
      <c r="M103" s="26">
        <v>3.6</v>
      </c>
      <c r="N103" s="26">
        <v>18.399999999999999</v>
      </c>
      <c r="O103" s="26">
        <v>4</v>
      </c>
      <c r="P103" s="26">
        <v>0.57999999999999996</v>
      </c>
      <c r="Q103" s="27"/>
      <c r="R103" s="38"/>
    </row>
    <row r="104" spans="1:18" s="43" customFormat="1">
      <c r="A104" s="56"/>
      <c r="B104" s="7">
        <v>8</v>
      </c>
      <c r="C104" s="57">
        <f>C105+C110</f>
        <v>1260</v>
      </c>
      <c r="D104" s="57">
        <f>D105+D110</f>
        <v>41.91</v>
      </c>
      <c r="E104" s="57">
        <f t="shared" ref="E104:G104" si="21">E105+E110</f>
        <v>44.760000000000005</v>
      </c>
      <c r="F104" s="57">
        <f t="shared" si="21"/>
        <v>184.03</v>
      </c>
      <c r="G104" s="57">
        <f t="shared" si="21"/>
        <v>1330.16</v>
      </c>
      <c r="H104" s="57">
        <v>0.755</v>
      </c>
      <c r="I104" s="57">
        <v>0.86</v>
      </c>
      <c r="J104" s="57">
        <v>37.67</v>
      </c>
      <c r="K104" s="57">
        <v>6</v>
      </c>
      <c r="L104" s="57">
        <v>425.3</v>
      </c>
      <c r="M104" s="57">
        <v>665.52</v>
      </c>
      <c r="N104" s="57">
        <v>691.34</v>
      </c>
      <c r="O104" s="57">
        <v>151.04</v>
      </c>
      <c r="P104" s="57">
        <v>7.3</v>
      </c>
      <c r="Q104" s="58">
        <v>0.06</v>
      </c>
      <c r="R104" s="42"/>
    </row>
    <row r="105" spans="1:18" s="43" customFormat="1">
      <c r="A105" s="44"/>
      <c r="B105" s="31" t="s">
        <v>19</v>
      </c>
      <c r="C105" s="31">
        <f>SUM(C106:C109)</f>
        <v>500</v>
      </c>
      <c r="D105" s="31">
        <f t="shared" ref="D105:O105" si="22">SUM(D106:D109)</f>
        <v>15.75</v>
      </c>
      <c r="E105" s="31">
        <f t="shared" si="22"/>
        <v>16.110000000000003</v>
      </c>
      <c r="F105" s="31">
        <f t="shared" si="22"/>
        <v>83.69</v>
      </c>
      <c r="G105" s="31">
        <f t="shared" si="22"/>
        <v>548.67999999999995</v>
      </c>
      <c r="H105" s="31">
        <f t="shared" si="22"/>
        <v>0.53</v>
      </c>
      <c r="I105" s="31">
        <f t="shared" si="22"/>
        <v>4.18</v>
      </c>
      <c r="J105" s="31">
        <f t="shared" si="22"/>
        <v>132</v>
      </c>
      <c r="K105" s="31">
        <f t="shared" si="22"/>
        <v>316.81</v>
      </c>
      <c r="L105" s="31">
        <f t="shared" si="22"/>
        <v>231.3</v>
      </c>
      <c r="M105" s="31">
        <f t="shared" si="22"/>
        <v>55.600000000000009</v>
      </c>
      <c r="N105" s="31">
        <f t="shared" si="22"/>
        <v>2.0499999999999998</v>
      </c>
      <c r="O105" s="31">
        <f t="shared" si="22"/>
        <v>0.03</v>
      </c>
      <c r="P105" s="31">
        <v>2.0499999999999998</v>
      </c>
      <c r="Q105" s="32">
        <v>0.03</v>
      </c>
      <c r="R105" s="42"/>
    </row>
    <row r="106" spans="1:18">
      <c r="A106" s="40">
        <v>199</v>
      </c>
      <c r="B106" s="11" t="s">
        <v>36</v>
      </c>
      <c r="C106" s="11">
        <v>200</v>
      </c>
      <c r="D106" s="11">
        <v>7.78</v>
      </c>
      <c r="E106" s="11">
        <v>7.3</v>
      </c>
      <c r="F106" s="11">
        <v>25.58</v>
      </c>
      <c r="G106" s="11">
        <v>217.54</v>
      </c>
      <c r="H106" s="11">
        <v>0.3</v>
      </c>
      <c r="I106" s="11">
        <v>2.08</v>
      </c>
      <c r="J106" s="11">
        <v>132</v>
      </c>
      <c r="K106" s="11">
        <v>292</v>
      </c>
      <c r="L106" s="11">
        <v>144</v>
      </c>
      <c r="M106" s="11">
        <v>22.4</v>
      </c>
      <c r="N106" s="11">
        <v>0.16</v>
      </c>
      <c r="O106" s="11">
        <v>0.03</v>
      </c>
      <c r="P106" s="11">
        <v>0.16</v>
      </c>
      <c r="Q106" s="12">
        <v>0.03</v>
      </c>
      <c r="R106" s="38"/>
    </row>
    <row r="107" spans="1:18">
      <c r="A107" s="40">
        <v>590</v>
      </c>
      <c r="B107" s="11" t="s">
        <v>35</v>
      </c>
      <c r="C107" s="11">
        <v>40</v>
      </c>
      <c r="D107" s="11">
        <v>3.08</v>
      </c>
      <c r="E107" s="11">
        <v>7.32</v>
      </c>
      <c r="F107" s="11">
        <v>10.36</v>
      </c>
      <c r="G107" s="11">
        <v>138.24</v>
      </c>
      <c r="H107" s="11">
        <v>0.08</v>
      </c>
      <c r="I107" s="11"/>
      <c r="J107" s="11"/>
      <c r="K107" s="11">
        <v>8.8000000000000007</v>
      </c>
      <c r="L107" s="11">
        <v>34</v>
      </c>
      <c r="M107" s="11">
        <v>12.8</v>
      </c>
      <c r="N107" s="11">
        <v>0.64</v>
      </c>
      <c r="O107" s="11"/>
      <c r="P107" s="11">
        <v>0.64</v>
      </c>
      <c r="Q107" s="12"/>
      <c r="R107" s="38"/>
    </row>
    <row r="108" spans="1:18">
      <c r="A108" s="40" t="s">
        <v>21</v>
      </c>
      <c r="B108" s="11" t="s">
        <v>22</v>
      </c>
      <c r="C108" s="11">
        <v>200</v>
      </c>
      <c r="D108" s="11">
        <v>0.27</v>
      </c>
      <c r="E108" s="11">
        <v>0.05</v>
      </c>
      <c r="F108" s="11">
        <v>5.75</v>
      </c>
      <c r="G108" s="11">
        <v>22.5</v>
      </c>
      <c r="H108" s="11">
        <v>0.01</v>
      </c>
      <c r="I108" s="11">
        <v>2.1</v>
      </c>
      <c r="J108" s="11"/>
      <c r="K108" s="11">
        <v>2.21</v>
      </c>
      <c r="L108" s="11">
        <v>1.1000000000000001</v>
      </c>
      <c r="M108" s="11">
        <v>0.6</v>
      </c>
      <c r="N108" s="11">
        <v>0.05</v>
      </c>
      <c r="O108" s="11"/>
      <c r="P108" s="11">
        <v>0.05</v>
      </c>
      <c r="Q108" s="12"/>
      <c r="R108" s="38"/>
    </row>
    <row r="109" spans="1:18">
      <c r="A109" s="40">
        <v>18</v>
      </c>
      <c r="B109" s="11" t="s">
        <v>24</v>
      </c>
      <c r="C109" s="11">
        <v>60</v>
      </c>
      <c r="D109" s="11">
        <v>4.62</v>
      </c>
      <c r="E109" s="11">
        <v>1.44</v>
      </c>
      <c r="F109" s="11">
        <v>42</v>
      </c>
      <c r="G109" s="11">
        <v>170.4</v>
      </c>
      <c r="H109" s="11">
        <v>0.14000000000000001</v>
      </c>
      <c r="I109" s="11"/>
      <c r="J109" s="11"/>
      <c r="K109" s="11">
        <v>13.8</v>
      </c>
      <c r="L109" s="11">
        <v>52.2</v>
      </c>
      <c r="M109" s="11">
        <v>19.8</v>
      </c>
      <c r="N109" s="11">
        <v>1.2</v>
      </c>
      <c r="O109" s="11"/>
      <c r="P109" s="11">
        <v>1.2</v>
      </c>
      <c r="Q109" s="12"/>
      <c r="R109" s="38"/>
    </row>
    <row r="110" spans="1:18" s="43" customFormat="1">
      <c r="A110" s="44"/>
      <c r="B110" s="31" t="s">
        <v>45</v>
      </c>
      <c r="C110" s="31">
        <f>SUM(C111:C117)</f>
        <v>760</v>
      </c>
      <c r="D110" s="31">
        <f>SUM(D111:D117)</f>
        <v>26.16</v>
      </c>
      <c r="E110" s="31">
        <f t="shared" ref="E110:J110" si="23">SUM(E111:E117)</f>
        <v>28.650000000000002</v>
      </c>
      <c r="F110" s="31">
        <f t="shared" si="23"/>
        <v>100.34</v>
      </c>
      <c r="G110" s="31">
        <f t="shared" si="23"/>
        <v>781.48000000000013</v>
      </c>
      <c r="H110" s="31">
        <f t="shared" si="23"/>
        <v>0.22900000000000001</v>
      </c>
      <c r="I110" s="31">
        <f t="shared" si="23"/>
        <v>0.627</v>
      </c>
      <c r="J110" s="31">
        <f t="shared" si="23"/>
        <v>40.290000000000006</v>
      </c>
      <c r="K110" s="31">
        <v>5.62</v>
      </c>
      <c r="L110" s="31">
        <v>293.3</v>
      </c>
      <c r="M110" s="31">
        <v>348.71</v>
      </c>
      <c r="N110" s="31">
        <v>460.04</v>
      </c>
      <c r="O110" s="31">
        <v>95.44</v>
      </c>
      <c r="P110" s="31">
        <v>5.25</v>
      </c>
      <c r="Q110" s="32">
        <v>0.03</v>
      </c>
      <c r="R110" s="42"/>
    </row>
    <row r="111" spans="1:18">
      <c r="A111" s="40">
        <v>57</v>
      </c>
      <c r="B111" s="11" t="s">
        <v>78</v>
      </c>
      <c r="C111" s="11">
        <v>60</v>
      </c>
      <c r="D111" s="11">
        <v>1.03</v>
      </c>
      <c r="E111" s="11">
        <v>1.66</v>
      </c>
      <c r="F111" s="11">
        <v>6.49</v>
      </c>
      <c r="G111" s="11">
        <v>28.06</v>
      </c>
      <c r="H111" s="11">
        <v>0.02</v>
      </c>
      <c r="I111" s="11"/>
      <c r="J111" s="11">
        <v>17.100000000000001</v>
      </c>
      <c r="K111" s="11"/>
      <c r="L111" s="11"/>
      <c r="M111" s="11">
        <v>27.39</v>
      </c>
      <c r="N111" s="11">
        <v>17.71</v>
      </c>
      <c r="O111" s="11">
        <v>9.1199999999999992</v>
      </c>
      <c r="P111" s="11">
        <v>0.34</v>
      </c>
      <c r="Q111" s="12"/>
      <c r="R111" s="38"/>
    </row>
    <row r="112" spans="1:18">
      <c r="A112" s="40">
        <v>99</v>
      </c>
      <c r="B112" s="11" t="s">
        <v>47</v>
      </c>
      <c r="C112" s="11">
        <v>200</v>
      </c>
      <c r="D112" s="11">
        <v>1.61</v>
      </c>
      <c r="E112" s="11">
        <v>3.26</v>
      </c>
      <c r="F112" s="11">
        <v>10.039999999999999</v>
      </c>
      <c r="G112" s="11">
        <v>75.900000000000006</v>
      </c>
      <c r="H112" s="11">
        <v>0.01</v>
      </c>
      <c r="I112" s="11">
        <v>8.6999999999999994E-2</v>
      </c>
      <c r="J112" s="11">
        <v>6.8</v>
      </c>
      <c r="K112" s="11">
        <v>0.87</v>
      </c>
      <c r="L112" s="11">
        <v>114.2</v>
      </c>
      <c r="M112" s="11">
        <v>171.1</v>
      </c>
      <c r="N112" s="11">
        <v>141.16999999999999</v>
      </c>
      <c r="O112" s="11">
        <v>27.17</v>
      </c>
      <c r="P112" s="11">
        <v>0.04</v>
      </c>
      <c r="Q112" s="12"/>
      <c r="R112" s="38"/>
    </row>
    <row r="113" spans="1:18">
      <c r="A113" s="40">
        <v>49</v>
      </c>
      <c r="B113" s="11" t="s">
        <v>79</v>
      </c>
      <c r="C113" s="11">
        <v>90</v>
      </c>
      <c r="D113" s="11">
        <v>16.559999999999999</v>
      </c>
      <c r="E113" s="11">
        <v>17.3</v>
      </c>
      <c r="F113" s="11">
        <v>18.690000000000001</v>
      </c>
      <c r="G113" s="11">
        <v>282.48</v>
      </c>
      <c r="H113" s="11">
        <v>1E-3</v>
      </c>
      <c r="I113" s="11">
        <v>0.54</v>
      </c>
      <c r="J113" s="11">
        <v>4.5</v>
      </c>
      <c r="K113" s="11">
        <v>3.99</v>
      </c>
      <c r="L113" s="11">
        <v>116.9</v>
      </c>
      <c r="M113" s="11">
        <v>118.16</v>
      </c>
      <c r="N113" s="11">
        <v>193.24</v>
      </c>
      <c r="O113" s="11">
        <v>36.86</v>
      </c>
      <c r="P113" s="11">
        <v>2.04</v>
      </c>
      <c r="Q113" s="12"/>
      <c r="R113" s="38"/>
    </row>
    <row r="114" spans="1:18">
      <c r="A114" s="40">
        <v>354</v>
      </c>
      <c r="B114" s="11" t="s">
        <v>80</v>
      </c>
      <c r="C114" s="11">
        <v>150</v>
      </c>
      <c r="D114" s="11">
        <v>2.84</v>
      </c>
      <c r="E114" s="11">
        <v>4.9400000000000004</v>
      </c>
      <c r="F114" s="11">
        <v>22.76</v>
      </c>
      <c r="G114" s="11">
        <v>212.44</v>
      </c>
      <c r="H114" s="11">
        <v>0.16</v>
      </c>
      <c r="I114" s="11"/>
      <c r="J114" s="11">
        <v>11.89</v>
      </c>
      <c r="K114" s="11">
        <v>0.34</v>
      </c>
      <c r="L114" s="11">
        <v>174.4</v>
      </c>
      <c r="M114" s="11">
        <v>42.08</v>
      </c>
      <c r="N114" s="11">
        <v>84.69</v>
      </c>
      <c r="O114" s="11">
        <v>28.14</v>
      </c>
      <c r="P114" s="11">
        <v>1.03</v>
      </c>
      <c r="Q114" s="12">
        <v>0.03</v>
      </c>
      <c r="R114" s="38"/>
    </row>
    <row r="115" spans="1:18">
      <c r="A115" s="40"/>
      <c r="B115" s="11" t="s">
        <v>61</v>
      </c>
      <c r="C115" s="11">
        <v>200</v>
      </c>
      <c r="D115" s="11">
        <v>0.1</v>
      </c>
      <c r="E115" s="11">
        <v>0.39</v>
      </c>
      <c r="F115" s="11">
        <v>8.14</v>
      </c>
      <c r="G115" s="11">
        <v>26.2</v>
      </c>
      <c r="H115" s="11"/>
      <c r="I115" s="11"/>
      <c r="J115" s="11"/>
      <c r="K115" s="11"/>
      <c r="L115" s="11"/>
      <c r="M115" s="11">
        <v>0.18</v>
      </c>
      <c r="N115" s="11"/>
      <c r="O115" s="11"/>
      <c r="P115" s="11">
        <v>0.02</v>
      </c>
      <c r="Q115" s="12"/>
      <c r="R115" s="38"/>
    </row>
    <row r="116" spans="1:18">
      <c r="A116" s="40">
        <v>18</v>
      </c>
      <c r="B116" s="11" t="s">
        <v>27</v>
      </c>
      <c r="C116" s="11">
        <v>40</v>
      </c>
      <c r="D116" s="11">
        <v>3.08</v>
      </c>
      <c r="E116" s="11">
        <v>0.96</v>
      </c>
      <c r="F116" s="11">
        <v>28</v>
      </c>
      <c r="G116" s="11">
        <v>113.6</v>
      </c>
      <c r="H116" s="11">
        <v>8.0000000000000002E-3</v>
      </c>
      <c r="I116" s="11"/>
      <c r="J116" s="11"/>
      <c r="K116" s="11"/>
      <c r="L116" s="11"/>
      <c r="M116" s="11">
        <v>9.1999999999999993</v>
      </c>
      <c r="N116" s="11">
        <v>34.799999999999997</v>
      </c>
      <c r="O116" s="11">
        <v>13.2</v>
      </c>
      <c r="P116" s="11">
        <v>0.8</v>
      </c>
      <c r="Q116" s="12"/>
      <c r="R116" s="38"/>
    </row>
    <row r="117" spans="1:18" ht="15.75" thickBot="1">
      <c r="A117" s="45">
        <v>19</v>
      </c>
      <c r="B117" s="26" t="s">
        <v>51</v>
      </c>
      <c r="C117" s="26">
        <v>20</v>
      </c>
      <c r="D117" s="26">
        <v>0.94</v>
      </c>
      <c r="E117" s="26">
        <v>0.14000000000000001</v>
      </c>
      <c r="F117" s="26">
        <v>6.22</v>
      </c>
      <c r="G117" s="26">
        <v>42.8</v>
      </c>
      <c r="H117" s="26">
        <v>0.03</v>
      </c>
      <c r="I117" s="26"/>
      <c r="J117" s="26"/>
      <c r="K117" s="26"/>
      <c r="L117" s="26"/>
      <c r="M117" s="26">
        <v>3.6</v>
      </c>
      <c r="N117" s="26">
        <v>18.399999999999999</v>
      </c>
      <c r="O117" s="26">
        <v>4</v>
      </c>
      <c r="P117" s="26">
        <v>0.57999999999999996</v>
      </c>
      <c r="Q117" s="27"/>
      <c r="R117" s="38"/>
    </row>
    <row r="118" spans="1:18" s="43" customFormat="1">
      <c r="A118" s="56"/>
      <c r="B118" s="7">
        <v>9</v>
      </c>
      <c r="C118" s="57">
        <f>C119+C124</f>
        <v>1240</v>
      </c>
      <c r="D118" s="57">
        <f t="shared" ref="D118:Q118" si="24">D119+D124</f>
        <v>47.45</v>
      </c>
      <c r="E118" s="57">
        <f t="shared" si="24"/>
        <v>47.34</v>
      </c>
      <c r="F118" s="57">
        <f t="shared" si="24"/>
        <v>182.17000000000002</v>
      </c>
      <c r="G118" s="57">
        <f t="shared" si="24"/>
        <v>1343.9699999999998</v>
      </c>
      <c r="H118" s="57">
        <f t="shared" si="24"/>
        <v>1.0369999999999999</v>
      </c>
      <c r="I118" s="57">
        <f t="shared" si="24"/>
        <v>2.33</v>
      </c>
      <c r="J118" s="57">
        <f t="shared" si="24"/>
        <v>307.92</v>
      </c>
      <c r="K118" s="57">
        <f t="shared" si="24"/>
        <v>255.32</v>
      </c>
      <c r="L118" s="57">
        <f t="shared" si="24"/>
        <v>350.73</v>
      </c>
      <c r="M118" s="57">
        <f t="shared" si="24"/>
        <v>461.08</v>
      </c>
      <c r="N118" s="57">
        <f t="shared" si="24"/>
        <v>424.15</v>
      </c>
      <c r="O118" s="57">
        <f t="shared" si="24"/>
        <v>114.50999999999999</v>
      </c>
      <c r="P118" s="57">
        <f t="shared" si="24"/>
        <v>9.1999999999999993</v>
      </c>
      <c r="Q118" s="57">
        <f t="shared" si="24"/>
        <v>0.06</v>
      </c>
      <c r="R118" s="42"/>
    </row>
    <row r="119" spans="1:18" s="43" customFormat="1">
      <c r="A119" s="44"/>
      <c r="B119" s="31" t="s">
        <v>19</v>
      </c>
      <c r="C119" s="31">
        <f>SUM(C120:C123)</f>
        <v>500</v>
      </c>
      <c r="D119" s="31">
        <f t="shared" ref="D119:O119" si="25">SUM(D120:D123)</f>
        <v>24.259999999999998</v>
      </c>
      <c r="E119" s="31">
        <f t="shared" si="25"/>
        <v>24.2</v>
      </c>
      <c r="F119" s="31">
        <f t="shared" si="25"/>
        <v>80.23</v>
      </c>
      <c r="G119" s="31">
        <f t="shared" si="25"/>
        <v>616.35</v>
      </c>
      <c r="H119" s="31">
        <f t="shared" si="25"/>
        <v>0.55900000000000005</v>
      </c>
      <c r="I119" s="31">
        <f t="shared" si="25"/>
        <v>1.94</v>
      </c>
      <c r="J119" s="31">
        <f t="shared" si="25"/>
        <v>269</v>
      </c>
      <c r="K119" s="31">
        <f t="shared" si="25"/>
        <v>252.57</v>
      </c>
      <c r="L119" s="31">
        <f t="shared" si="25"/>
        <v>190.22000000000003</v>
      </c>
      <c r="M119" s="31">
        <f t="shared" si="25"/>
        <v>152.45999999999998</v>
      </c>
      <c r="N119" s="31">
        <f t="shared" si="25"/>
        <v>87.03</v>
      </c>
      <c r="O119" s="31">
        <f t="shared" si="25"/>
        <v>33.869999999999997</v>
      </c>
      <c r="P119" s="31">
        <v>5.0599999999999996</v>
      </c>
      <c r="Q119" s="32">
        <v>0.06</v>
      </c>
      <c r="R119" s="42"/>
    </row>
    <row r="120" spans="1:18">
      <c r="A120" s="40" t="s">
        <v>37</v>
      </c>
      <c r="B120" s="59" t="s">
        <v>134</v>
      </c>
      <c r="C120" s="11">
        <v>90</v>
      </c>
      <c r="D120" s="11">
        <v>14.56</v>
      </c>
      <c r="E120" s="11">
        <v>14.54</v>
      </c>
      <c r="F120" s="11">
        <v>20.100000000000001</v>
      </c>
      <c r="G120" s="11">
        <v>269.10000000000002</v>
      </c>
      <c r="H120" s="11">
        <v>8.9999999999999993E-3</v>
      </c>
      <c r="I120" s="11">
        <v>0.64</v>
      </c>
      <c r="J120" s="11">
        <v>227.6</v>
      </c>
      <c r="K120" s="11">
        <v>121.98</v>
      </c>
      <c r="L120" s="11">
        <v>65.42</v>
      </c>
      <c r="M120" s="11">
        <v>10.56</v>
      </c>
      <c r="N120" s="11">
        <v>0.75</v>
      </c>
      <c r="O120" s="11">
        <v>0.05</v>
      </c>
      <c r="P120" s="11">
        <v>0.75</v>
      </c>
      <c r="Q120" s="12">
        <v>0.05</v>
      </c>
      <c r="R120" s="38"/>
    </row>
    <row r="121" spans="1:18">
      <c r="A121" s="40"/>
      <c r="B121" s="22" t="s">
        <v>80</v>
      </c>
      <c r="C121" s="23">
        <v>150</v>
      </c>
      <c r="D121" s="23">
        <v>3.2</v>
      </c>
      <c r="E121" s="23">
        <v>5.2</v>
      </c>
      <c r="F121" s="23">
        <v>19.8</v>
      </c>
      <c r="G121" s="23">
        <v>139.4</v>
      </c>
      <c r="H121" s="11">
        <v>0.28000000000000003</v>
      </c>
      <c r="I121" s="11"/>
      <c r="J121" s="11">
        <v>21.4</v>
      </c>
      <c r="K121" s="11">
        <v>1.18</v>
      </c>
      <c r="L121" s="11"/>
      <c r="M121" s="11">
        <v>114.7</v>
      </c>
      <c r="N121" s="11">
        <v>85.36</v>
      </c>
      <c r="O121" s="11">
        <v>33.81</v>
      </c>
      <c r="P121" s="11"/>
      <c r="Q121" s="12"/>
      <c r="R121" s="38"/>
    </row>
    <row r="122" spans="1:18">
      <c r="A122" s="40" t="s">
        <v>39</v>
      </c>
      <c r="B122" s="11" t="s">
        <v>40</v>
      </c>
      <c r="C122" s="11">
        <v>200</v>
      </c>
      <c r="D122" s="11">
        <v>3.42</v>
      </c>
      <c r="E122" s="11">
        <v>3.5</v>
      </c>
      <c r="F122" s="11">
        <v>12.33</v>
      </c>
      <c r="G122" s="11">
        <v>94.25</v>
      </c>
      <c r="H122" s="11">
        <v>0.19</v>
      </c>
      <c r="I122" s="11">
        <v>1.3</v>
      </c>
      <c r="J122" s="11">
        <v>20</v>
      </c>
      <c r="K122" s="11">
        <v>120.21</v>
      </c>
      <c r="L122" s="11">
        <v>90</v>
      </c>
      <c r="M122" s="11">
        <v>14</v>
      </c>
      <c r="N122" s="11">
        <v>0.12</v>
      </c>
      <c r="O122" s="11">
        <v>0.01</v>
      </c>
      <c r="P122" s="11">
        <v>0.12</v>
      </c>
      <c r="Q122" s="12">
        <v>0.01</v>
      </c>
      <c r="R122" s="38"/>
    </row>
    <row r="123" spans="1:18">
      <c r="A123" s="40">
        <v>18</v>
      </c>
      <c r="B123" s="59" t="s">
        <v>24</v>
      </c>
      <c r="C123" s="11">
        <v>60</v>
      </c>
      <c r="D123" s="11">
        <v>3.08</v>
      </c>
      <c r="E123" s="11">
        <v>0.96</v>
      </c>
      <c r="F123" s="11">
        <v>28</v>
      </c>
      <c r="G123" s="11">
        <v>113.6</v>
      </c>
      <c r="H123" s="11">
        <v>0.08</v>
      </c>
      <c r="I123" s="11"/>
      <c r="J123" s="11"/>
      <c r="K123" s="11">
        <v>9.1999999999999993</v>
      </c>
      <c r="L123" s="11">
        <v>34.799999999999997</v>
      </c>
      <c r="M123" s="11">
        <v>13.2</v>
      </c>
      <c r="N123" s="11">
        <v>0.8</v>
      </c>
      <c r="O123" s="11"/>
      <c r="P123" s="11">
        <v>0.8</v>
      </c>
      <c r="Q123" s="12"/>
      <c r="R123" s="38"/>
    </row>
    <row r="124" spans="1:18" s="43" customFormat="1">
      <c r="A124" s="44"/>
      <c r="B124" s="31" t="s">
        <v>45</v>
      </c>
      <c r="C124" s="31">
        <f>SUM(C125:C131)</f>
        <v>740</v>
      </c>
      <c r="D124" s="31">
        <f>SUM(D125:D131)</f>
        <v>23.19</v>
      </c>
      <c r="E124" s="31">
        <f t="shared" ref="E124:G124" si="26">SUM(E125:E131)</f>
        <v>23.14</v>
      </c>
      <c r="F124" s="31">
        <f t="shared" si="26"/>
        <v>101.94</v>
      </c>
      <c r="G124" s="31">
        <f t="shared" si="26"/>
        <v>727.61999999999989</v>
      </c>
      <c r="H124" s="31">
        <v>0.47799999999999998</v>
      </c>
      <c r="I124" s="31">
        <v>0.39</v>
      </c>
      <c r="J124" s="31">
        <v>38.92</v>
      </c>
      <c r="K124" s="31">
        <v>2.75</v>
      </c>
      <c r="L124" s="31">
        <v>160.51</v>
      </c>
      <c r="M124" s="31">
        <v>308.62</v>
      </c>
      <c r="N124" s="31">
        <v>337.12</v>
      </c>
      <c r="O124" s="31">
        <v>80.64</v>
      </c>
      <c r="P124" s="31">
        <v>4.1399999999999997</v>
      </c>
      <c r="Q124" s="32">
        <v>0</v>
      </c>
      <c r="R124" s="42"/>
    </row>
    <row r="125" spans="1:18" ht="30">
      <c r="A125" s="40">
        <v>36</v>
      </c>
      <c r="B125" s="11" t="s">
        <v>58</v>
      </c>
      <c r="C125" s="11">
        <v>60</v>
      </c>
      <c r="D125" s="11">
        <v>0.48</v>
      </c>
      <c r="E125" s="11">
        <v>0.06</v>
      </c>
      <c r="F125" s="11">
        <v>1.02</v>
      </c>
      <c r="G125" s="11">
        <v>7.8</v>
      </c>
      <c r="H125" s="11">
        <v>0.02</v>
      </c>
      <c r="I125" s="11"/>
      <c r="J125" s="11">
        <v>3</v>
      </c>
      <c r="K125" s="11"/>
      <c r="L125" s="11"/>
      <c r="M125" s="11">
        <v>13.8</v>
      </c>
      <c r="N125" s="11">
        <v>14.4</v>
      </c>
      <c r="O125" s="11">
        <v>8.4</v>
      </c>
      <c r="P125" s="11">
        <v>0.36</v>
      </c>
      <c r="Q125" s="12"/>
      <c r="R125" s="38"/>
    </row>
    <row r="126" spans="1:18">
      <c r="A126" s="40">
        <v>119</v>
      </c>
      <c r="B126" s="11" t="s">
        <v>53</v>
      </c>
      <c r="C126" s="11">
        <v>200</v>
      </c>
      <c r="D126" s="11">
        <v>1.6</v>
      </c>
      <c r="E126" s="11">
        <v>5.35</v>
      </c>
      <c r="F126" s="11">
        <v>8.48</v>
      </c>
      <c r="G126" s="11">
        <v>159.36000000000001</v>
      </c>
      <c r="H126" s="11">
        <v>0.08</v>
      </c>
      <c r="I126" s="11">
        <v>0.05</v>
      </c>
      <c r="J126" s="11">
        <v>12.98</v>
      </c>
      <c r="K126" s="11">
        <v>0.88</v>
      </c>
      <c r="L126" s="11">
        <v>9.01</v>
      </c>
      <c r="M126" s="11">
        <v>163.15</v>
      </c>
      <c r="N126" s="11">
        <v>42.33</v>
      </c>
      <c r="O126" s="11">
        <v>19.03</v>
      </c>
      <c r="P126" s="11">
        <v>0.91</v>
      </c>
      <c r="Q126" s="12"/>
      <c r="R126" s="38"/>
    </row>
    <row r="127" spans="1:18" ht="15" customHeight="1">
      <c r="A127" s="40" t="s">
        <v>81</v>
      </c>
      <c r="B127" s="59" t="s">
        <v>82</v>
      </c>
      <c r="C127" s="11">
        <v>90</v>
      </c>
      <c r="D127" s="11">
        <v>11.3</v>
      </c>
      <c r="E127" s="11">
        <v>14.23</v>
      </c>
      <c r="F127" s="11">
        <v>33.69</v>
      </c>
      <c r="G127" s="11">
        <v>245.3</v>
      </c>
      <c r="H127" s="11">
        <v>0.28000000000000003</v>
      </c>
      <c r="I127" s="11">
        <v>0.18</v>
      </c>
      <c r="J127" s="11">
        <v>1.94</v>
      </c>
      <c r="K127" s="11">
        <v>2.6</v>
      </c>
      <c r="L127" s="11">
        <v>135.5</v>
      </c>
      <c r="M127" s="11">
        <v>128.59</v>
      </c>
      <c r="N127" s="11">
        <v>129.13999999999999</v>
      </c>
      <c r="O127" s="11">
        <v>7.89</v>
      </c>
      <c r="P127" s="11">
        <v>0.34</v>
      </c>
      <c r="Q127" s="12"/>
      <c r="R127" s="38"/>
    </row>
    <row r="128" spans="1:18">
      <c r="A128" s="40">
        <v>245</v>
      </c>
      <c r="B128" s="11" t="s">
        <v>38</v>
      </c>
      <c r="C128" s="11">
        <v>150</v>
      </c>
      <c r="D128" s="11">
        <v>6.33</v>
      </c>
      <c r="E128" s="11">
        <v>2.68</v>
      </c>
      <c r="F128" s="11">
        <v>20.53</v>
      </c>
      <c r="G128" s="11">
        <v>131.56</v>
      </c>
      <c r="H128" s="11">
        <v>3.0000000000000001E-3</v>
      </c>
      <c r="I128" s="11"/>
      <c r="J128" s="11">
        <v>12</v>
      </c>
      <c r="K128" s="11">
        <v>114.4</v>
      </c>
      <c r="L128" s="11">
        <v>150.65</v>
      </c>
      <c r="M128" s="11">
        <v>40.22</v>
      </c>
      <c r="N128" s="11">
        <v>3.39</v>
      </c>
      <c r="O128" s="11"/>
      <c r="P128" s="11">
        <v>0.39</v>
      </c>
      <c r="Q128" s="12"/>
      <c r="R128" s="38"/>
    </row>
    <row r="129" spans="1:18">
      <c r="A129" s="40">
        <v>484</v>
      </c>
      <c r="B129" s="11" t="s">
        <v>69</v>
      </c>
      <c r="C129" s="11">
        <v>200</v>
      </c>
      <c r="D129" s="11">
        <v>1</v>
      </c>
      <c r="E129" s="11">
        <v>0.2</v>
      </c>
      <c r="F129" s="11">
        <v>18</v>
      </c>
      <c r="G129" s="11">
        <v>84</v>
      </c>
      <c r="H129" s="11">
        <v>0.04</v>
      </c>
      <c r="I129" s="11"/>
      <c r="J129" s="11">
        <v>4</v>
      </c>
      <c r="K129" s="11"/>
      <c r="L129" s="11"/>
      <c r="M129" s="11">
        <v>14</v>
      </c>
      <c r="N129" s="11">
        <v>14</v>
      </c>
      <c r="O129" s="11">
        <v>8</v>
      </c>
      <c r="P129" s="11">
        <v>1.8</v>
      </c>
      <c r="Q129" s="12"/>
      <c r="R129" s="38"/>
    </row>
    <row r="130" spans="1:18">
      <c r="A130" s="40">
        <v>18</v>
      </c>
      <c r="B130" s="11" t="s">
        <v>42</v>
      </c>
      <c r="C130" s="11">
        <v>20</v>
      </c>
      <c r="D130" s="11">
        <v>1.54</v>
      </c>
      <c r="E130" s="11">
        <v>0.48</v>
      </c>
      <c r="F130" s="11">
        <v>14</v>
      </c>
      <c r="G130" s="11">
        <v>56.8</v>
      </c>
      <c r="H130" s="11">
        <v>0.04</v>
      </c>
      <c r="I130" s="11"/>
      <c r="J130" s="11"/>
      <c r="K130" s="11"/>
      <c r="L130" s="11"/>
      <c r="M130" s="11">
        <v>4.5999999999999996</v>
      </c>
      <c r="N130" s="11">
        <v>17.399999999999999</v>
      </c>
      <c r="O130" s="11">
        <v>6.6</v>
      </c>
      <c r="P130" s="11">
        <v>0.4</v>
      </c>
      <c r="Q130" s="12"/>
      <c r="R130" s="38"/>
    </row>
    <row r="131" spans="1:18" ht="15.75" thickBot="1">
      <c r="A131" s="45">
        <v>19</v>
      </c>
      <c r="B131" s="26" t="s">
        <v>51</v>
      </c>
      <c r="C131" s="26">
        <v>20</v>
      </c>
      <c r="D131" s="26">
        <v>0.94</v>
      </c>
      <c r="E131" s="26">
        <v>0.14000000000000001</v>
      </c>
      <c r="F131" s="26">
        <v>6.22</v>
      </c>
      <c r="G131" s="26">
        <v>42.8</v>
      </c>
      <c r="H131" s="26">
        <v>0.03</v>
      </c>
      <c r="I131" s="26"/>
      <c r="J131" s="26"/>
      <c r="K131" s="26"/>
      <c r="L131" s="26"/>
      <c r="M131" s="26">
        <v>3.6</v>
      </c>
      <c r="N131" s="26">
        <v>18.399999999999999</v>
      </c>
      <c r="O131" s="26">
        <v>4</v>
      </c>
      <c r="P131" s="26">
        <v>0.57999999999999996</v>
      </c>
      <c r="Q131" s="27"/>
      <c r="R131" s="38"/>
    </row>
    <row r="132" spans="1:18" s="43" customFormat="1">
      <c r="A132" s="56"/>
      <c r="B132" s="7">
        <v>10</v>
      </c>
      <c r="C132" s="57">
        <f>C133+C139</f>
        <v>1300</v>
      </c>
      <c r="D132" s="57">
        <f t="shared" ref="D132:Q132" si="27">D133+D139</f>
        <v>43.699999999999996</v>
      </c>
      <c r="E132" s="57">
        <f t="shared" si="27"/>
        <v>45.72</v>
      </c>
      <c r="F132" s="57">
        <f t="shared" si="27"/>
        <v>163.44</v>
      </c>
      <c r="G132" s="57">
        <f t="shared" si="27"/>
        <v>1323.5499999999997</v>
      </c>
      <c r="H132" s="57">
        <f t="shared" si="27"/>
        <v>0.72300000000000009</v>
      </c>
      <c r="I132" s="57">
        <f t="shared" si="27"/>
        <v>19.02</v>
      </c>
      <c r="J132" s="57">
        <f t="shared" si="27"/>
        <v>249.81</v>
      </c>
      <c r="K132" s="57">
        <f t="shared" si="27"/>
        <v>342.48999999999995</v>
      </c>
      <c r="L132" s="57">
        <f t="shared" si="27"/>
        <v>554.05999999999995</v>
      </c>
      <c r="M132" s="57">
        <f t="shared" si="27"/>
        <v>565.55999999999995</v>
      </c>
      <c r="N132" s="57">
        <f t="shared" si="27"/>
        <v>469.46</v>
      </c>
      <c r="O132" s="57">
        <f t="shared" si="27"/>
        <v>80.8</v>
      </c>
      <c r="P132" s="57">
        <f t="shared" si="27"/>
        <v>7.5500000000000007</v>
      </c>
      <c r="Q132" s="57">
        <f t="shared" si="27"/>
        <v>0.06</v>
      </c>
      <c r="R132" s="42"/>
    </row>
    <row r="133" spans="1:18" s="43" customFormat="1">
      <c r="A133" s="40"/>
      <c r="B133" s="31" t="s">
        <v>19</v>
      </c>
      <c r="C133" s="31">
        <f>SUM(C134:C138)</f>
        <v>560</v>
      </c>
      <c r="D133" s="31">
        <f t="shared" ref="D133:O133" si="28">SUM(D134:D138)</f>
        <v>18.889999999999997</v>
      </c>
      <c r="E133" s="31">
        <f t="shared" si="28"/>
        <v>21.01</v>
      </c>
      <c r="F133" s="31">
        <f t="shared" si="28"/>
        <v>63</v>
      </c>
      <c r="G133" s="31">
        <f t="shared" si="28"/>
        <v>490.31</v>
      </c>
      <c r="H133" s="31">
        <f t="shared" si="28"/>
        <v>0.52300000000000002</v>
      </c>
      <c r="I133" s="31">
        <f t="shared" si="28"/>
        <v>18.5</v>
      </c>
      <c r="J133" s="31">
        <f t="shared" si="28"/>
        <v>232</v>
      </c>
      <c r="K133" s="31">
        <f t="shared" si="28"/>
        <v>340.09</v>
      </c>
      <c r="L133" s="31">
        <f t="shared" si="28"/>
        <v>351.54999999999995</v>
      </c>
      <c r="M133" s="31">
        <f t="shared" si="28"/>
        <v>116.03999999999999</v>
      </c>
      <c r="N133" s="31">
        <f t="shared" si="28"/>
        <v>8.870000000000001</v>
      </c>
      <c r="O133" s="31">
        <f t="shared" si="28"/>
        <v>0</v>
      </c>
      <c r="P133" s="31">
        <v>5.48</v>
      </c>
      <c r="Q133" s="32">
        <v>0</v>
      </c>
      <c r="R133" s="42"/>
    </row>
    <row r="134" spans="1:18">
      <c r="A134" s="40"/>
      <c r="B134" s="11" t="s">
        <v>117</v>
      </c>
      <c r="C134" s="11">
        <v>90</v>
      </c>
      <c r="D134" s="11">
        <v>10.4</v>
      </c>
      <c r="E134" s="11">
        <v>17.8</v>
      </c>
      <c r="F134" s="11">
        <v>12.9</v>
      </c>
      <c r="G134" s="11">
        <v>255</v>
      </c>
      <c r="H134" s="11">
        <v>0.42</v>
      </c>
      <c r="I134" s="11">
        <v>8.4</v>
      </c>
      <c r="J134" s="11">
        <v>220</v>
      </c>
      <c r="K134" s="11">
        <v>204.88</v>
      </c>
      <c r="L134" s="11">
        <v>172.5</v>
      </c>
      <c r="M134" s="11">
        <v>60.22</v>
      </c>
      <c r="N134" s="11">
        <v>2.86</v>
      </c>
      <c r="O134" s="11"/>
      <c r="P134" s="11">
        <v>2.86</v>
      </c>
      <c r="Q134" s="12"/>
      <c r="R134" s="38"/>
    </row>
    <row r="135" spans="1:18">
      <c r="A135" s="40">
        <v>245</v>
      </c>
      <c r="B135" s="11" t="s">
        <v>38</v>
      </c>
      <c r="C135" s="11">
        <v>150</v>
      </c>
      <c r="D135" s="11">
        <v>6.33</v>
      </c>
      <c r="E135" s="11">
        <v>2.68</v>
      </c>
      <c r="F135" s="11">
        <v>20.53</v>
      </c>
      <c r="G135" s="11">
        <v>131.56</v>
      </c>
      <c r="H135" s="11">
        <v>3.0000000000000001E-3</v>
      </c>
      <c r="I135" s="11"/>
      <c r="J135" s="11">
        <v>12</v>
      </c>
      <c r="K135" s="11">
        <v>114.4</v>
      </c>
      <c r="L135" s="11">
        <v>150.65</v>
      </c>
      <c r="M135" s="11">
        <v>40.22</v>
      </c>
      <c r="N135" s="11">
        <v>3.39</v>
      </c>
      <c r="O135" s="11"/>
      <c r="P135" s="11">
        <v>3.39</v>
      </c>
      <c r="Q135" s="12"/>
      <c r="R135" s="38"/>
    </row>
    <row r="136" spans="1:18">
      <c r="A136" s="40">
        <v>420</v>
      </c>
      <c r="B136" s="11" t="s">
        <v>41</v>
      </c>
      <c r="C136" s="11">
        <v>200</v>
      </c>
      <c r="D136" s="11">
        <v>0.22</v>
      </c>
      <c r="E136" s="11">
        <v>0.05</v>
      </c>
      <c r="F136" s="11">
        <v>5.57</v>
      </c>
      <c r="G136" s="11">
        <v>20.95</v>
      </c>
      <c r="H136" s="11">
        <v>0.01</v>
      </c>
      <c r="I136" s="11">
        <v>0.1</v>
      </c>
      <c r="J136" s="11"/>
      <c r="K136" s="11">
        <v>0.21</v>
      </c>
      <c r="L136" s="11"/>
      <c r="M136" s="11"/>
      <c r="N136" s="11">
        <v>0.02</v>
      </c>
      <c r="O136" s="11"/>
      <c r="P136" s="11">
        <v>0.02</v>
      </c>
      <c r="Q136" s="12"/>
      <c r="R136" s="38"/>
    </row>
    <row r="137" spans="1:18">
      <c r="A137" s="40">
        <v>18</v>
      </c>
      <c r="B137" s="11" t="s">
        <v>42</v>
      </c>
      <c r="C137" s="11">
        <v>20</v>
      </c>
      <c r="D137" s="11">
        <v>1.54</v>
      </c>
      <c r="E137" s="11">
        <v>0.48</v>
      </c>
      <c r="F137" s="11">
        <v>14</v>
      </c>
      <c r="G137" s="11">
        <v>56.8</v>
      </c>
      <c r="H137" s="11">
        <v>0.04</v>
      </c>
      <c r="I137" s="11"/>
      <c r="J137" s="11"/>
      <c r="K137" s="11">
        <v>4.5999999999999996</v>
      </c>
      <c r="L137" s="11">
        <v>17.399999999999999</v>
      </c>
      <c r="M137" s="11">
        <v>6.6</v>
      </c>
      <c r="N137" s="11">
        <v>0.4</v>
      </c>
      <c r="O137" s="11"/>
      <c r="P137" s="11">
        <v>0.4</v>
      </c>
      <c r="Q137" s="12"/>
      <c r="R137" s="38"/>
    </row>
    <row r="138" spans="1:18">
      <c r="A138" s="40">
        <v>403</v>
      </c>
      <c r="B138" s="11" t="s">
        <v>20</v>
      </c>
      <c r="C138" s="11">
        <v>100</v>
      </c>
      <c r="D138" s="11">
        <v>0.4</v>
      </c>
      <c r="E138" s="11"/>
      <c r="F138" s="11">
        <v>10</v>
      </c>
      <c r="G138" s="11">
        <v>26</v>
      </c>
      <c r="H138" s="11">
        <v>0.05</v>
      </c>
      <c r="I138" s="11">
        <v>10</v>
      </c>
      <c r="J138" s="11"/>
      <c r="K138" s="11">
        <v>16</v>
      </c>
      <c r="L138" s="11">
        <v>11</v>
      </c>
      <c r="M138" s="11">
        <v>9</v>
      </c>
      <c r="N138" s="11">
        <v>2.2000000000000002</v>
      </c>
      <c r="O138" s="11"/>
      <c r="P138" s="11">
        <v>2.2000000000000002</v>
      </c>
      <c r="Q138" s="12"/>
      <c r="R138" s="38"/>
    </row>
    <row r="139" spans="1:18" s="43" customFormat="1">
      <c r="A139" s="44"/>
      <c r="B139" s="31" t="s">
        <v>45</v>
      </c>
      <c r="C139" s="31">
        <f>SUM(C140:C145)</f>
        <v>740</v>
      </c>
      <c r="D139" s="31">
        <f>SUM(D140:D145)</f>
        <v>24.81</v>
      </c>
      <c r="E139" s="31">
        <f t="shared" ref="E139:G139" si="29">SUM(E140:E145)</f>
        <v>24.71</v>
      </c>
      <c r="F139" s="31">
        <f t="shared" si="29"/>
        <v>100.44</v>
      </c>
      <c r="G139" s="31">
        <f t="shared" si="29"/>
        <v>833.23999999999978</v>
      </c>
      <c r="H139" s="31">
        <v>0.2</v>
      </c>
      <c r="I139" s="31">
        <v>0.52</v>
      </c>
      <c r="J139" s="31">
        <v>17.809999999999999</v>
      </c>
      <c r="K139" s="31">
        <v>2.4</v>
      </c>
      <c r="L139" s="31">
        <v>202.51</v>
      </c>
      <c r="M139" s="31">
        <v>449.52</v>
      </c>
      <c r="N139" s="31">
        <v>460.59</v>
      </c>
      <c r="O139" s="31">
        <v>80.8</v>
      </c>
      <c r="P139" s="31">
        <v>2.0699999999999998</v>
      </c>
      <c r="Q139" s="32">
        <v>0.06</v>
      </c>
      <c r="R139" s="42"/>
    </row>
    <row r="140" spans="1:18">
      <c r="A140" s="40">
        <v>94</v>
      </c>
      <c r="B140" s="11" t="s">
        <v>83</v>
      </c>
      <c r="C140" s="11">
        <v>60</v>
      </c>
      <c r="D140" s="11">
        <v>1.9</v>
      </c>
      <c r="E140" s="11">
        <v>6.41</v>
      </c>
      <c r="F140" s="11">
        <v>8.27</v>
      </c>
      <c r="G140" s="11">
        <v>163.91</v>
      </c>
      <c r="H140" s="11">
        <v>0.1</v>
      </c>
      <c r="I140" s="11"/>
      <c r="J140" s="11">
        <v>4.6500000000000004</v>
      </c>
      <c r="K140" s="11"/>
      <c r="L140" s="11">
        <v>112.5</v>
      </c>
      <c r="M140" s="11">
        <v>11.78</v>
      </c>
      <c r="N140" s="11">
        <v>138.97</v>
      </c>
      <c r="O140" s="11">
        <v>5.04</v>
      </c>
      <c r="P140" s="11">
        <v>0.54</v>
      </c>
      <c r="Q140" s="12">
        <v>0.01</v>
      </c>
      <c r="R140" s="38"/>
    </row>
    <row r="141" spans="1:18">
      <c r="A141" s="40">
        <v>99</v>
      </c>
      <c r="B141" s="11" t="s">
        <v>66</v>
      </c>
      <c r="C141" s="11">
        <v>200</v>
      </c>
      <c r="D141" s="11">
        <v>3.1</v>
      </c>
      <c r="E141" s="11">
        <v>5.36</v>
      </c>
      <c r="F141" s="11">
        <v>18.32</v>
      </c>
      <c r="G141" s="11">
        <v>181.5</v>
      </c>
      <c r="H141" s="11">
        <v>0.01</v>
      </c>
      <c r="I141" s="11">
        <v>0.125</v>
      </c>
      <c r="J141" s="11">
        <v>6.8</v>
      </c>
      <c r="K141" s="11"/>
      <c r="L141" s="11">
        <v>185</v>
      </c>
      <c r="M141" s="11">
        <v>161.1</v>
      </c>
      <c r="N141" s="11">
        <v>61.17</v>
      </c>
      <c r="O141" s="11">
        <v>17.170000000000002</v>
      </c>
      <c r="P141" s="11">
        <v>0.04</v>
      </c>
      <c r="Q141" s="12"/>
      <c r="R141" s="38"/>
    </row>
    <row r="142" spans="1:18">
      <c r="A142" s="40">
        <v>334</v>
      </c>
      <c r="B142" s="11" t="s">
        <v>84</v>
      </c>
      <c r="C142" s="11">
        <v>240</v>
      </c>
      <c r="D142" s="11">
        <v>17.2</v>
      </c>
      <c r="E142" s="11">
        <v>12.3</v>
      </c>
      <c r="F142" s="11">
        <v>39.799999999999997</v>
      </c>
      <c r="G142" s="11">
        <v>338.7</v>
      </c>
      <c r="H142" s="11">
        <v>0.01</v>
      </c>
      <c r="I142" s="11">
        <v>0.5</v>
      </c>
      <c r="J142" s="11">
        <v>4</v>
      </c>
      <c r="K142" s="11">
        <v>1.6</v>
      </c>
      <c r="L142" s="11">
        <v>90</v>
      </c>
      <c r="M142" s="11">
        <v>264.88</v>
      </c>
      <c r="N142" s="11">
        <v>222.5</v>
      </c>
      <c r="O142" s="11">
        <v>60.22</v>
      </c>
      <c r="P142" s="11">
        <v>0.04</v>
      </c>
      <c r="Q142" s="12">
        <v>0.05</v>
      </c>
      <c r="R142" s="38"/>
    </row>
    <row r="143" spans="1:18">
      <c r="A143" s="40">
        <v>451</v>
      </c>
      <c r="B143" s="11" t="s">
        <v>50</v>
      </c>
      <c r="C143" s="11">
        <v>200</v>
      </c>
      <c r="D143" s="11">
        <v>0.13</v>
      </c>
      <c r="E143" s="11">
        <v>0.02</v>
      </c>
      <c r="F143" s="11">
        <v>13.83</v>
      </c>
      <c r="G143" s="11">
        <v>49.53</v>
      </c>
      <c r="H143" s="11">
        <v>0.01</v>
      </c>
      <c r="I143" s="11"/>
      <c r="J143" s="11">
        <v>2.36</v>
      </c>
      <c r="K143" s="11"/>
      <c r="L143" s="11">
        <v>0.01</v>
      </c>
      <c r="M143" s="11">
        <v>3.56</v>
      </c>
      <c r="N143" s="11">
        <v>2.15</v>
      </c>
      <c r="O143" s="11">
        <v>1.77</v>
      </c>
      <c r="P143" s="11">
        <v>0.47</v>
      </c>
      <c r="Q143" s="12"/>
      <c r="R143" s="38"/>
    </row>
    <row r="144" spans="1:18">
      <c r="A144" s="40">
        <v>18</v>
      </c>
      <c r="B144" s="11" t="s">
        <v>42</v>
      </c>
      <c r="C144" s="11">
        <v>20</v>
      </c>
      <c r="D144" s="11">
        <v>1.54</v>
      </c>
      <c r="E144" s="11">
        <v>0.48</v>
      </c>
      <c r="F144" s="11">
        <v>14</v>
      </c>
      <c r="G144" s="11">
        <v>56.8</v>
      </c>
      <c r="H144" s="11">
        <v>0.04</v>
      </c>
      <c r="I144" s="11"/>
      <c r="J144" s="11"/>
      <c r="K144" s="11"/>
      <c r="L144" s="11"/>
      <c r="M144" s="11">
        <v>4.5999999999999996</v>
      </c>
      <c r="N144" s="11">
        <v>17.399999999999999</v>
      </c>
      <c r="O144" s="11">
        <v>6.6</v>
      </c>
      <c r="P144" s="11">
        <v>0.4</v>
      </c>
      <c r="Q144" s="12"/>
      <c r="R144" s="38"/>
    </row>
    <row r="145" spans="1:18" ht="15.75" thickBot="1">
      <c r="A145" s="41">
        <v>19</v>
      </c>
      <c r="B145" s="4" t="s">
        <v>51</v>
      </c>
      <c r="C145" s="4">
        <v>20</v>
      </c>
      <c r="D145" s="4">
        <v>0.94</v>
      </c>
      <c r="E145" s="4">
        <v>0.14000000000000001</v>
      </c>
      <c r="F145" s="4">
        <v>6.22</v>
      </c>
      <c r="G145" s="4">
        <v>42.8</v>
      </c>
      <c r="H145" s="4">
        <v>0.03</v>
      </c>
      <c r="I145" s="4"/>
      <c r="J145" s="4"/>
      <c r="K145" s="4"/>
      <c r="L145" s="4"/>
      <c r="M145" s="4">
        <v>3.6</v>
      </c>
      <c r="N145" s="4">
        <v>18.399999999999999</v>
      </c>
      <c r="O145" s="4">
        <v>4</v>
      </c>
      <c r="P145" s="4">
        <v>0.57999999999999996</v>
      </c>
      <c r="Q145" s="5"/>
      <c r="R145" s="38"/>
    </row>
  </sheetData>
  <mergeCells count="11">
    <mergeCell ref="A1:Q3"/>
    <mergeCell ref="B4:Q4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5"/>
  <sheetViews>
    <sheetView topLeftCell="A52" workbookViewId="0">
      <selection activeCell="E56" sqref="E56"/>
    </sheetView>
  </sheetViews>
  <sheetFormatPr defaultColWidth="9.28515625" defaultRowHeight="15"/>
  <cols>
    <col min="1" max="1" width="9.140625" style="30" customWidth="1"/>
    <col min="2" max="2" width="45.7109375" style="30" bestFit="1" customWidth="1"/>
    <col min="3" max="5" width="7.140625" style="30" customWidth="1"/>
    <col min="6" max="6" width="9.42578125" style="30" customWidth="1"/>
    <col min="7" max="15" width="7.140625" style="30" customWidth="1"/>
    <col min="16" max="17" width="9.140625" style="2" customWidth="1"/>
    <col min="18" max="16384" width="9.28515625" style="2"/>
  </cols>
  <sheetData>
    <row r="1" spans="1:16">
      <c r="A1" s="146" t="s">
        <v>85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  <c r="P1" s="60"/>
    </row>
    <row r="2" spans="1:16" ht="15.75" thickBot="1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1"/>
      <c r="P2" s="60"/>
    </row>
    <row r="3" spans="1:16" ht="60.75" thickBot="1">
      <c r="A3" s="39" t="s">
        <v>1</v>
      </c>
      <c r="B3" s="152" t="s">
        <v>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  <c r="P3" s="60"/>
    </row>
    <row r="4" spans="1:16" ht="15.75" thickBot="1">
      <c r="A4" s="155" t="s">
        <v>3</v>
      </c>
      <c r="B4" s="155" t="s">
        <v>86</v>
      </c>
      <c r="C4" s="155" t="s">
        <v>5</v>
      </c>
      <c r="D4" s="155" t="s">
        <v>6</v>
      </c>
      <c r="E4" s="155" t="s">
        <v>7</v>
      </c>
      <c r="F4" s="155" t="s">
        <v>8</v>
      </c>
      <c r="G4" s="155" t="s">
        <v>9</v>
      </c>
      <c r="H4" s="157" t="s">
        <v>87</v>
      </c>
      <c r="I4" s="158"/>
      <c r="J4" s="159"/>
      <c r="K4" s="157" t="s">
        <v>10</v>
      </c>
      <c r="L4" s="158"/>
      <c r="M4" s="158"/>
      <c r="N4" s="158"/>
      <c r="O4" s="159"/>
      <c r="P4" s="60"/>
    </row>
    <row r="5" spans="1:16" ht="15.75" thickBot="1">
      <c r="A5" s="156"/>
      <c r="B5" s="156"/>
      <c r="C5" s="156"/>
      <c r="D5" s="156"/>
      <c r="E5" s="156"/>
      <c r="F5" s="156"/>
      <c r="G5" s="156"/>
      <c r="H5" s="63" t="s">
        <v>11</v>
      </c>
      <c r="I5" s="63" t="s">
        <v>12</v>
      </c>
      <c r="J5" s="63" t="s">
        <v>13</v>
      </c>
      <c r="K5" s="63" t="s">
        <v>14</v>
      </c>
      <c r="L5" s="63" t="s">
        <v>15</v>
      </c>
      <c r="M5" s="63" t="s">
        <v>16</v>
      </c>
      <c r="N5" s="63" t="s">
        <v>17</v>
      </c>
      <c r="O5" s="63" t="s">
        <v>18</v>
      </c>
      <c r="P5" s="60"/>
    </row>
    <row r="6" spans="1:16">
      <c r="A6" s="49"/>
      <c r="B6" s="7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60"/>
    </row>
    <row r="7" spans="1:16" s="1" customFormat="1">
      <c r="A7" s="68"/>
      <c r="B7" s="31" t="s">
        <v>19</v>
      </c>
      <c r="C7" s="31">
        <f>SUM(C8:C11)</f>
        <v>590</v>
      </c>
      <c r="D7" s="31">
        <f>SUM(D8:D11)</f>
        <v>15.08</v>
      </c>
      <c r="E7" s="31">
        <f t="shared" ref="E7:O7" si="0">SUM(E8:E11)</f>
        <v>19.47</v>
      </c>
      <c r="F7" s="31">
        <f t="shared" si="0"/>
        <v>93.75</v>
      </c>
      <c r="G7" s="31">
        <f t="shared" si="0"/>
        <v>581.54999999999995</v>
      </c>
      <c r="H7" s="31">
        <f t="shared" si="0"/>
        <v>0.13</v>
      </c>
      <c r="I7" s="31">
        <f t="shared" si="0"/>
        <v>26.1</v>
      </c>
      <c r="J7" s="31">
        <f t="shared" si="0"/>
        <v>202</v>
      </c>
      <c r="K7" s="31">
        <f t="shared" si="0"/>
        <v>125.83</v>
      </c>
      <c r="L7" s="31">
        <f t="shared" si="0"/>
        <v>139.1</v>
      </c>
      <c r="M7" s="31">
        <f t="shared" si="0"/>
        <v>19.5</v>
      </c>
      <c r="N7" s="31">
        <f t="shared" si="0"/>
        <v>3.0500000000000003</v>
      </c>
      <c r="O7" s="32">
        <f t="shared" si="0"/>
        <v>0</v>
      </c>
      <c r="P7" s="61"/>
    </row>
    <row r="8" spans="1:16">
      <c r="A8" s="46"/>
      <c r="B8" s="11" t="s">
        <v>119</v>
      </c>
      <c r="C8" s="11">
        <v>250</v>
      </c>
      <c r="D8" s="11">
        <v>12.1</v>
      </c>
      <c r="E8" s="11">
        <v>18.7</v>
      </c>
      <c r="F8" s="11">
        <v>57</v>
      </c>
      <c r="G8" s="11">
        <v>420</v>
      </c>
      <c r="H8" s="11"/>
      <c r="I8" s="11">
        <v>14</v>
      </c>
      <c r="J8" s="11">
        <v>202</v>
      </c>
      <c r="K8" s="11">
        <v>100.72</v>
      </c>
      <c r="L8" s="11">
        <v>100.9</v>
      </c>
      <c r="M8" s="11"/>
      <c r="N8" s="11">
        <v>0.2</v>
      </c>
      <c r="O8" s="12"/>
      <c r="P8" s="60"/>
    </row>
    <row r="9" spans="1:16">
      <c r="A9" s="46">
        <v>403</v>
      </c>
      <c r="B9" s="11" t="s">
        <v>20</v>
      </c>
      <c r="C9" s="11">
        <v>100</v>
      </c>
      <c r="D9" s="11">
        <v>0.4</v>
      </c>
      <c r="E9" s="11"/>
      <c r="F9" s="11">
        <v>10</v>
      </c>
      <c r="G9" s="11">
        <v>26</v>
      </c>
      <c r="H9" s="11">
        <v>0.05</v>
      </c>
      <c r="I9" s="11">
        <v>10</v>
      </c>
      <c r="J9" s="11"/>
      <c r="K9" s="11">
        <v>16</v>
      </c>
      <c r="L9" s="11">
        <v>11</v>
      </c>
      <c r="M9" s="11">
        <v>9</v>
      </c>
      <c r="N9" s="11">
        <v>2.2000000000000002</v>
      </c>
      <c r="O9" s="12"/>
      <c r="P9" s="60"/>
    </row>
    <row r="10" spans="1:16">
      <c r="A10" s="46" t="s">
        <v>21</v>
      </c>
      <c r="B10" s="11" t="s">
        <v>22</v>
      </c>
      <c r="C10" s="11">
        <v>200</v>
      </c>
      <c r="D10" s="11">
        <v>0.27</v>
      </c>
      <c r="E10" s="11">
        <v>0.05</v>
      </c>
      <c r="F10" s="11">
        <v>5.75</v>
      </c>
      <c r="G10" s="11">
        <v>22.5</v>
      </c>
      <c r="H10" s="11">
        <v>0.01</v>
      </c>
      <c r="I10" s="11">
        <v>2.1</v>
      </c>
      <c r="J10" s="11"/>
      <c r="K10" s="11">
        <v>2.21</v>
      </c>
      <c r="L10" s="11">
        <v>1.1000000000000001</v>
      </c>
      <c r="M10" s="11">
        <v>0.6</v>
      </c>
      <c r="N10" s="11">
        <v>0.05</v>
      </c>
      <c r="O10" s="12"/>
      <c r="P10" s="60"/>
    </row>
    <row r="11" spans="1:16" ht="15.75" thickBot="1">
      <c r="A11" s="69">
        <v>102</v>
      </c>
      <c r="B11" s="26" t="s">
        <v>27</v>
      </c>
      <c r="C11" s="26">
        <v>40</v>
      </c>
      <c r="D11" s="26">
        <v>2.31</v>
      </c>
      <c r="E11" s="26">
        <v>0.72</v>
      </c>
      <c r="F11" s="26">
        <v>21</v>
      </c>
      <c r="G11" s="26">
        <v>113.05</v>
      </c>
      <c r="H11" s="26">
        <v>7.0000000000000007E-2</v>
      </c>
      <c r="I11" s="26"/>
      <c r="J11" s="26"/>
      <c r="K11" s="26">
        <v>6.9</v>
      </c>
      <c r="L11" s="26">
        <v>26.1</v>
      </c>
      <c r="M11" s="26">
        <v>9.9</v>
      </c>
      <c r="N11" s="26">
        <v>0.6</v>
      </c>
      <c r="O11" s="27"/>
      <c r="P11" s="60"/>
    </row>
    <row r="12" spans="1:16">
      <c r="A12" s="67"/>
      <c r="B12" s="7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5"/>
      <c r="P12" s="60"/>
    </row>
    <row r="13" spans="1:16">
      <c r="A13" s="46"/>
      <c r="B13" s="31" t="s">
        <v>19</v>
      </c>
      <c r="C13" s="31">
        <f>SUM(C14:C17)</f>
        <v>550</v>
      </c>
      <c r="D13" s="31">
        <f>SUM(D14:D17)</f>
        <v>26.810000000000002</v>
      </c>
      <c r="E13" s="31">
        <f t="shared" ref="E13:H13" si="1">SUM(E14:E17)</f>
        <v>23.000000000000004</v>
      </c>
      <c r="F13" s="31">
        <f t="shared" si="1"/>
        <v>101.9</v>
      </c>
      <c r="G13" s="31">
        <f t="shared" si="1"/>
        <v>622.82999999999993</v>
      </c>
      <c r="H13" s="31">
        <f t="shared" si="1"/>
        <v>0.45</v>
      </c>
      <c r="I13" s="31">
        <f t="shared" ref="I13:O13" si="2">SUM(I14:I17)</f>
        <v>2.2400000000000002</v>
      </c>
      <c r="J13" s="31">
        <f t="shared" si="2"/>
        <v>362.2</v>
      </c>
      <c r="K13" s="31">
        <f t="shared" si="2"/>
        <v>287.32</v>
      </c>
      <c r="L13" s="31">
        <f t="shared" si="2"/>
        <v>405.71</v>
      </c>
      <c r="M13" s="31">
        <f t="shared" si="2"/>
        <v>76.41</v>
      </c>
      <c r="N13" s="31">
        <f t="shared" si="2"/>
        <v>4.3500000000000005</v>
      </c>
      <c r="O13" s="32">
        <f t="shared" si="2"/>
        <v>0.01</v>
      </c>
      <c r="P13" s="60"/>
    </row>
    <row r="14" spans="1:16">
      <c r="A14" s="40">
        <v>171</v>
      </c>
      <c r="B14" s="11" t="s">
        <v>23</v>
      </c>
      <c r="C14" s="11">
        <v>180</v>
      </c>
      <c r="D14" s="11">
        <v>10.5</v>
      </c>
      <c r="E14" s="11">
        <v>5.3</v>
      </c>
      <c r="F14" s="11">
        <v>35.21</v>
      </c>
      <c r="G14" s="11">
        <v>152.52000000000001</v>
      </c>
      <c r="H14" s="11">
        <v>0.05</v>
      </c>
      <c r="I14" s="11"/>
      <c r="J14" s="11">
        <v>120</v>
      </c>
      <c r="K14" s="11">
        <v>118.68</v>
      </c>
      <c r="L14" s="11">
        <v>117.87</v>
      </c>
      <c r="M14" s="11">
        <v>8.2200000000000006</v>
      </c>
      <c r="N14" s="11">
        <v>0.66</v>
      </c>
      <c r="O14" s="12"/>
      <c r="P14" s="60"/>
    </row>
    <row r="15" spans="1:16">
      <c r="A15" s="40">
        <v>105</v>
      </c>
      <c r="B15" s="14" t="s">
        <v>133</v>
      </c>
      <c r="C15" s="11">
        <v>110</v>
      </c>
      <c r="D15" s="11">
        <v>8</v>
      </c>
      <c r="E15" s="11">
        <v>12.5</v>
      </c>
      <c r="F15" s="11">
        <v>10.7</v>
      </c>
      <c r="G15" s="11">
        <v>190</v>
      </c>
      <c r="H15" s="11">
        <v>0.04</v>
      </c>
      <c r="I15" s="11">
        <v>0.8</v>
      </c>
      <c r="J15" s="11">
        <v>220</v>
      </c>
      <c r="K15" s="11">
        <v>16.309999999999999</v>
      </c>
      <c r="L15" s="11">
        <v>109.54</v>
      </c>
      <c r="M15" s="11">
        <v>15.85</v>
      </c>
      <c r="N15" s="11">
        <v>1.48</v>
      </c>
      <c r="O15" s="12"/>
      <c r="P15" s="60"/>
    </row>
    <row r="16" spans="1:16">
      <c r="A16" s="40">
        <v>415</v>
      </c>
      <c r="B16" s="11" t="s">
        <v>31</v>
      </c>
      <c r="C16" s="11">
        <v>200</v>
      </c>
      <c r="D16" s="11">
        <v>3.69</v>
      </c>
      <c r="E16" s="11">
        <v>3.76</v>
      </c>
      <c r="F16" s="11">
        <v>13.99</v>
      </c>
      <c r="G16" s="11">
        <v>109.91</v>
      </c>
      <c r="H16" s="11">
        <v>0.22</v>
      </c>
      <c r="I16" s="11">
        <v>1.44</v>
      </c>
      <c r="J16" s="11">
        <v>22.2</v>
      </c>
      <c r="K16" s="11">
        <v>138.53</v>
      </c>
      <c r="L16" s="11">
        <v>126.1</v>
      </c>
      <c r="M16" s="11">
        <v>32.54</v>
      </c>
      <c r="N16" s="11">
        <v>1.01</v>
      </c>
      <c r="O16" s="12">
        <v>0.01</v>
      </c>
      <c r="P16" s="60"/>
    </row>
    <row r="17" spans="1:16" ht="15.75" thickBot="1">
      <c r="A17" s="45">
        <v>18</v>
      </c>
      <c r="B17" s="26" t="s">
        <v>24</v>
      </c>
      <c r="C17" s="26">
        <v>60</v>
      </c>
      <c r="D17" s="26">
        <v>4.62</v>
      </c>
      <c r="E17" s="26">
        <v>1.44</v>
      </c>
      <c r="F17" s="26">
        <v>42</v>
      </c>
      <c r="G17" s="26">
        <v>170.4</v>
      </c>
      <c r="H17" s="26">
        <v>0.14000000000000001</v>
      </c>
      <c r="I17" s="26"/>
      <c r="J17" s="26"/>
      <c r="K17" s="26">
        <v>13.8</v>
      </c>
      <c r="L17" s="26">
        <v>52.2</v>
      </c>
      <c r="M17" s="26">
        <v>19.8</v>
      </c>
      <c r="N17" s="26">
        <v>1.2</v>
      </c>
      <c r="O17" s="27"/>
      <c r="P17" s="60"/>
    </row>
    <row r="18" spans="1:16">
      <c r="A18" s="67"/>
      <c r="B18" s="7">
        <v>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5"/>
      <c r="P18" s="60"/>
    </row>
    <row r="19" spans="1:16" s="1" customFormat="1">
      <c r="A19" s="68"/>
      <c r="B19" s="31" t="s">
        <v>19</v>
      </c>
      <c r="C19" s="31">
        <f>SUM(C20:C23)</f>
        <v>550</v>
      </c>
      <c r="D19" s="31">
        <f t="shared" ref="D19:O19" si="3">SUM(D20:D23)</f>
        <v>31.07</v>
      </c>
      <c r="E19" s="31">
        <f t="shared" si="3"/>
        <v>18.05</v>
      </c>
      <c r="F19" s="31">
        <f t="shared" si="3"/>
        <v>130.32</v>
      </c>
      <c r="G19" s="31">
        <f t="shared" si="3"/>
        <v>636.55000000000007</v>
      </c>
      <c r="H19" s="31">
        <f t="shared" si="3"/>
        <v>0.17200000000000001</v>
      </c>
      <c r="I19" s="31">
        <f t="shared" si="3"/>
        <v>3.89</v>
      </c>
      <c r="J19" s="31">
        <f t="shared" si="3"/>
        <v>287.8</v>
      </c>
      <c r="K19" s="31">
        <f t="shared" si="3"/>
        <v>283.55</v>
      </c>
      <c r="L19" s="31">
        <f t="shared" si="3"/>
        <v>326.33999999999997</v>
      </c>
      <c r="M19" s="31">
        <f t="shared" si="3"/>
        <v>50.650000000000006</v>
      </c>
      <c r="N19" s="31">
        <f t="shared" si="3"/>
        <v>3.93</v>
      </c>
      <c r="O19" s="32">
        <f t="shared" si="3"/>
        <v>0.03</v>
      </c>
      <c r="P19" s="61"/>
    </row>
    <row r="20" spans="1:16">
      <c r="A20" s="46">
        <v>229</v>
      </c>
      <c r="B20" s="11" t="s">
        <v>122</v>
      </c>
      <c r="C20" s="11">
        <v>250</v>
      </c>
      <c r="D20" s="11">
        <v>23.27</v>
      </c>
      <c r="E20" s="11">
        <v>15.02</v>
      </c>
      <c r="F20" s="11">
        <v>73.95</v>
      </c>
      <c r="G20" s="11">
        <v>355</v>
      </c>
      <c r="H20" s="11">
        <v>0.08</v>
      </c>
      <c r="I20" s="11">
        <v>1.0900000000000001</v>
      </c>
      <c r="J20" s="11">
        <v>287.8</v>
      </c>
      <c r="K20" s="11">
        <v>261.54000000000002</v>
      </c>
      <c r="L20" s="11">
        <v>273.39</v>
      </c>
      <c r="M20" s="11">
        <v>24.22</v>
      </c>
      <c r="N20" s="11">
        <v>2.67</v>
      </c>
      <c r="O20" s="12">
        <v>0.03</v>
      </c>
      <c r="P20" s="60"/>
    </row>
    <row r="21" spans="1:16">
      <c r="A21" s="46" t="s">
        <v>26</v>
      </c>
      <c r="B21" s="11" t="s">
        <v>89</v>
      </c>
      <c r="C21" s="11">
        <v>60</v>
      </c>
      <c r="D21" s="11">
        <v>4.5</v>
      </c>
      <c r="E21" s="11">
        <v>2.02</v>
      </c>
      <c r="F21" s="11">
        <v>22.8</v>
      </c>
      <c r="G21" s="11">
        <v>147</v>
      </c>
      <c r="H21" s="11">
        <v>2E-3</v>
      </c>
      <c r="I21" s="11">
        <v>2.7</v>
      </c>
      <c r="J21" s="11"/>
      <c r="K21" s="11">
        <v>12.6</v>
      </c>
      <c r="L21" s="11">
        <v>18.149999999999999</v>
      </c>
      <c r="M21" s="11">
        <v>13.23</v>
      </c>
      <c r="N21" s="11">
        <v>0.44</v>
      </c>
      <c r="O21" s="12"/>
      <c r="P21" s="60"/>
    </row>
    <row r="22" spans="1:16">
      <c r="A22" s="46">
        <v>18</v>
      </c>
      <c r="B22" s="11" t="s">
        <v>27</v>
      </c>
      <c r="C22" s="11">
        <v>40</v>
      </c>
      <c r="D22" s="11">
        <v>3.08</v>
      </c>
      <c r="E22" s="11">
        <v>0.96</v>
      </c>
      <c r="F22" s="11">
        <v>28</v>
      </c>
      <c r="G22" s="11">
        <v>113.6</v>
      </c>
      <c r="H22" s="11">
        <v>0.08</v>
      </c>
      <c r="I22" s="11"/>
      <c r="J22" s="11"/>
      <c r="K22" s="11">
        <v>9.1999999999999993</v>
      </c>
      <c r="L22" s="11">
        <v>34.799999999999997</v>
      </c>
      <c r="M22" s="11">
        <v>13.2</v>
      </c>
      <c r="N22" s="11">
        <v>0.8</v>
      </c>
      <c r="O22" s="12"/>
      <c r="P22" s="60"/>
    </row>
    <row r="23" spans="1:16" ht="15.75" thickBot="1">
      <c r="A23" s="69" t="s">
        <v>28</v>
      </c>
      <c r="B23" s="26" t="s">
        <v>29</v>
      </c>
      <c r="C23" s="26">
        <v>200</v>
      </c>
      <c r="D23" s="26">
        <v>0.22</v>
      </c>
      <c r="E23" s="26">
        <v>0.05</v>
      </c>
      <c r="F23" s="26">
        <v>5.57</v>
      </c>
      <c r="G23" s="26">
        <v>20.95</v>
      </c>
      <c r="H23" s="26">
        <v>0.01</v>
      </c>
      <c r="I23" s="26">
        <v>0.1</v>
      </c>
      <c r="J23" s="26"/>
      <c r="K23" s="26">
        <v>0.21</v>
      </c>
      <c r="L23" s="26"/>
      <c r="M23" s="26"/>
      <c r="N23" s="26">
        <v>0.02</v>
      </c>
      <c r="O23" s="27"/>
      <c r="P23" s="60"/>
    </row>
    <row r="24" spans="1:16">
      <c r="A24" s="67"/>
      <c r="B24" s="7">
        <v>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60"/>
    </row>
    <row r="25" spans="1:16">
      <c r="A25" s="46"/>
      <c r="B25" s="31" t="s">
        <v>19</v>
      </c>
      <c r="C25" s="31">
        <f>SUM(C26:C29)</f>
        <v>590</v>
      </c>
      <c r="D25" s="31">
        <f t="shared" ref="D25:O25" si="4">SUM(D26:D29)</f>
        <v>19.269999999999996</v>
      </c>
      <c r="E25" s="31">
        <f t="shared" si="4"/>
        <v>16.62</v>
      </c>
      <c r="F25" s="31">
        <f t="shared" si="4"/>
        <v>73.59</v>
      </c>
      <c r="G25" s="31">
        <f t="shared" si="4"/>
        <v>495.51</v>
      </c>
      <c r="H25" s="31">
        <f t="shared" si="4"/>
        <v>0.35299999999999998</v>
      </c>
      <c r="I25" s="31">
        <f t="shared" si="4"/>
        <v>13.52</v>
      </c>
      <c r="J25" s="31">
        <f t="shared" si="4"/>
        <v>254.2</v>
      </c>
      <c r="K25" s="31">
        <f t="shared" si="4"/>
        <v>455.72999999999996</v>
      </c>
      <c r="L25" s="31">
        <f t="shared" si="4"/>
        <v>285.89999999999998</v>
      </c>
      <c r="M25" s="31">
        <f t="shared" si="4"/>
        <v>62.14</v>
      </c>
      <c r="N25" s="31">
        <f t="shared" si="4"/>
        <v>4.07</v>
      </c>
      <c r="O25" s="32">
        <f t="shared" si="4"/>
        <v>6.0000000000000005E-2</v>
      </c>
      <c r="P25" s="60"/>
    </row>
    <row r="26" spans="1:16">
      <c r="A26" s="46">
        <v>171</v>
      </c>
      <c r="B26" s="11" t="s">
        <v>118</v>
      </c>
      <c r="C26" s="11">
        <v>250</v>
      </c>
      <c r="D26" s="11">
        <v>12.1</v>
      </c>
      <c r="E26" s="11">
        <v>11.9</v>
      </c>
      <c r="F26" s="11">
        <v>21.6</v>
      </c>
      <c r="G26" s="11">
        <v>246</v>
      </c>
      <c r="H26" s="11">
        <v>3.0000000000000001E-3</v>
      </c>
      <c r="I26" s="11">
        <v>2.08</v>
      </c>
      <c r="J26" s="11">
        <v>232</v>
      </c>
      <c r="K26" s="11">
        <v>292</v>
      </c>
      <c r="L26" s="11">
        <v>114</v>
      </c>
      <c r="M26" s="11">
        <v>7.4</v>
      </c>
      <c r="N26" s="11">
        <v>0.06</v>
      </c>
      <c r="O26" s="12">
        <v>0.05</v>
      </c>
      <c r="P26" s="60"/>
    </row>
    <row r="27" spans="1:16">
      <c r="A27" s="46" t="s">
        <v>30</v>
      </c>
      <c r="B27" s="11" t="s">
        <v>31</v>
      </c>
      <c r="C27" s="11">
        <v>200</v>
      </c>
      <c r="D27" s="11">
        <v>3.69</v>
      </c>
      <c r="E27" s="11">
        <v>3.76</v>
      </c>
      <c r="F27" s="11">
        <v>13.99</v>
      </c>
      <c r="G27" s="11">
        <v>109.91</v>
      </c>
      <c r="H27" s="11">
        <v>0.22</v>
      </c>
      <c r="I27" s="11">
        <v>1.44</v>
      </c>
      <c r="J27" s="11">
        <v>22.2</v>
      </c>
      <c r="K27" s="11">
        <v>138.53</v>
      </c>
      <c r="L27" s="11">
        <v>126.1</v>
      </c>
      <c r="M27" s="11">
        <v>32.54</v>
      </c>
      <c r="N27" s="11">
        <v>1.01</v>
      </c>
      <c r="O27" s="12">
        <v>0.01</v>
      </c>
      <c r="P27" s="60"/>
    </row>
    <row r="28" spans="1:16">
      <c r="A28" s="46">
        <v>18</v>
      </c>
      <c r="B28" s="11" t="s">
        <v>27</v>
      </c>
      <c r="C28" s="11">
        <v>40</v>
      </c>
      <c r="D28" s="11">
        <v>3.08</v>
      </c>
      <c r="E28" s="11">
        <v>0.96</v>
      </c>
      <c r="F28" s="11">
        <v>28</v>
      </c>
      <c r="G28" s="11">
        <v>113.6</v>
      </c>
      <c r="H28" s="11">
        <v>0.08</v>
      </c>
      <c r="I28" s="11"/>
      <c r="J28" s="11"/>
      <c r="K28" s="11">
        <v>9.1999999999999993</v>
      </c>
      <c r="L28" s="11">
        <v>34.799999999999997</v>
      </c>
      <c r="M28" s="11">
        <v>13.2</v>
      </c>
      <c r="N28" s="11">
        <v>0.8</v>
      </c>
      <c r="O28" s="12"/>
      <c r="P28" s="60"/>
    </row>
    <row r="29" spans="1:16" ht="15.75" thickBot="1">
      <c r="A29" s="66">
        <v>403</v>
      </c>
      <c r="B29" s="4" t="s">
        <v>20</v>
      </c>
      <c r="C29" s="4">
        <v>100</v>
      </c>
      <c r="D29" s="4">
        <v>0.4</v>
      </c>
      <c r="E29" s="4"/>
      <c r="F29" s="4">
        <v>10</v>
      </c>
      <c r="G29" s="4">
        <v>26</v>
      </c>
      <c r="H29" s="4">
        <v>0.05</v>
      </c>
      <c r="I29" s="4">
        <v>10</v>
      </c>
      <c r="J29" s="4"/>
      <c r="K29" s="4">
        <v>16</v>
      </c>
      <c r="L29" s="4">
        <v>11</v>
      </c>
      <c r="M29" s="4">
        <v>9</v>
      </c>
      <c r="N29" s="4">
        <v>2.2000000000000002</v>
      </c>
      <c r="O29" s="5"/>
      <c r="P29" s="60"/>
    </row>
    <row r="30" spans="1:16">
      <c r="A30" s="67"/>
      <c r="B30" s="7">
        <v>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5"/>
      <c r="P30" s="60"/>
    </row>
    <row r="31" spans="1:16" s="1" customFormat="1">
      <c r="A31" s="68"/>
      <c r="B31" s="31" t="s">
        <v>19</v>
      </c>
      <c r="C31" s="31">
        <f>SUM(C32:C35)</f>
        <v>550</v>
      </c>
      <c r="D31" s="31">
        <f t="shared" ref="D31:O31" si="5">SUM(D32:D35)</f>
        <v>23.94</v>
      </c>
      <c r="E31" s="31">
        <f t="shared" si="5"/>
        <v>20.47</v>
      </c>
      <c r="F31" s="31">
        <f t="shared" si="5"/>
        <v>97.78</v>
      </c>
      <c r="G31" s="31">
        <f t="shared" si="5"/>
        <v>615.1</v>
      </c>
      <c r="H31" s="31">
        <f t="shared" si="5"/>
        <v>0.24</v>
      </c>
      <c r="I31" s="31">
        <f t="shared" si="5"/>
        <v>3.09</v>
      </c>
      <c r="J31" s="31">
        <f t="shared" si="5"/>
        <v>223.2</v>
      </c>
      <c r="K31" s="31">
        <f t="shared" si="5"/>
        <v>327.50999999999993</v>
      </c>
      <c r="L31" s="31">
        <f t="shared" si="5"/>
        <v>307.69</v>
      </c>
      <c r="M31" s="31">
        <f t="shared" si="5"/>
        <v>63.08</v>
      </c>
      <c r="N31" s="31">
        <f t="shared" si="5"/>
        <v>2.62</v>
      </c>
      <c r="O31" s="32">
        <f t="shared" si="5"/>
        <v>0.01</v>
      </c>
      <c r="P31" s="61"/>
    </row>
    <row r="32" spans="1:16">
      <c r="A32" s="46">
        <v>196</v>
      </c>
      <c r="B32" s="11" t="s">
        <v>88</v>
      </c>
      <c r="C32" s="11">
        <v>250</v>
      </c>
      <c r="D32" s="11">
        <v>15.97</v>
      </c>
      <c r="E32" s="11">
        <v>17.72</v>
      </c>
      <c r="F32" s="11">
        <v>23.23</v>
      </c>
      <c r="G32" s="11">
        <v>299</v>
      </c>
      <c r="H32" s="11">
        <v>0.04</v>
      </c>
      <c r="I32" s="11">
        <v>0.99</v>
      </c>
      <c r="J32" s="11">
        <v>223.2</v>
      </c>
      <c r="K32" s="11">
        <v>304.89999999999998</v>
      </c>
      <c r="L32" s="11">
        <v>228.79</v>
      </c>
      <c r="M32" s="11">
        <v>34.08</v>
      </c>
      <c r="N32" s="11">
        <v>0.78</v>
      </c>
      <c r="O32" s="12">
        <v>0.01</v>
      </c>
      <c r="P32" s="60"/>
    </row>
    <row r="33" spans="1:16">
      <c r="A33" s="46" t="s">
        <v>21</v>
      </c>
      <c r="B33" s="11" t="s">
        <v>22</v>
      </c>
      <c r="C33" s="11">
        <v>200</v>
      </c>
      <c r="D33" s="11">
        <v>0.27</v>
      </c>
      <c r="E33" s="11">
        <v>0.05</v>
      </c>
      <c r="F33" s="11">
        <v>5.75</v>
      </c>
      <c r="G33" s="11">
        <v>22.5</v>
      </c>
      <c r="H33" s="11">
        <v>0.01</v>
      </c>
      <c r="I33" s="11">
        <v>2.1</v>
      </c>
      <c r="J33" s="11"/>
      <c r="K33" s="11">
        <v>2.21</v>
      </c>
      <c r="L33" s="11">
        <v>1.1000000000000001</v>
      </c>
      <c r="M33" s="11">
        <v>0.6</v>
      </c>
      <c r="N33" s="11">
        <v>0.05</v>
      </c>
      <c r="O33" s="12"/>
      <c r="P33" s="60"/>
    </row>
    <row r="34" spans="1:16">
      <c r="A34" s="46">
        <v>18</v>
      </c>
      <c r="B34" s="11" t="s">
        <v>27</v>
      </c>
      <c r="C34" s="11">
        <v>40</v>
      </c>
      <c r="D34" s="11">
        <v>3.08</v>
      </c>
      <c r="E34" s="11">
        <v>0.96</v>
      </c>
      <c r="F34" s="11">
        <v>28</v>
      </c>
      <c r="G34" s="11">
        <v>113.6</v>
      </c>
      <c r="H34" s="11">
        <v>0.08</v>
      </c>
      <c r="I34" s="11"/>
      <c r="J34" s="11"/>
      <c r="K34" s="11">
        <v>9.1999999999999993</v>
      </c>
      <c r="L34" s="11">
        <v>34.799999999999997</v>
      </c>
      <c r="M34" s="11">
        <v>13.2</v>
      </c>
      <c r="N34" s="11">
        <v>0.8</v>
      </c>
      <c r="O34" s="12"/>
      <c r="P34" s="60"/>
    </row>
    <row r="35" spans="1:16" ht="15.75" thickBot="1">
      <c r="A35" s="66">
        <v>21</v>
      </c>
      <c r="B35" s="4" t="s">
        <v>89</v>
      </c>
      <c r="C35" s="4">
        <v>60</v>
      </c>
      <c r="D35" s="4">
        <v>4.62</v>
      </c>
      <c r="E35" s="4">
        <v>1.74</v>
      </c>
      <c r="F35" s="4">
        <v>40.799999999999997</v>
      </c>
      <c r="G35" s="4">
        <v>180</v>
      </c>
      <c r="H35" s="4">
        <v>0.11</v>
      </c>
      <c r="I35" s="4"/>
      <c r="J35" s="4"/>
      <c r="K35" s="4">
        <v>11.2</v>
      </c>
      <c r="L35" s="4">
        <v>43</v>
      </c>
      <c r="M35" s="4">
        <v>15.2</v>
      </c>
      <c r="N35" s="4">
        <v>0.99</v>
      </c>
      <c r="O35" s="5"/>
      <c r="P35" s="60"/>
    </row>
    <row r="36" spans="1:16">
      <c r="A36" s="49"/>
      <c r="B36" s="7">
        <v>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5"/>
      <c r="P36" s="60"/>
    </row>
    <row r="37" spans="1:16" s="1" customFormat="1">
      <c r="A37" s="44"/>
      <c r="B37" s="31" t="s">
        <v>19</v>
      </c>
      <c r="C37" s="31">
        <f>SUM(C38:C40)</f>
        <v>550</v>
      </c>
      <c r="D37" s="31">
        <f t="shared" ref="D37:O37" si="6">SUM(D38:D40)</f>
        <v>19.71</v>
      </c>
      <c r="E37" s="31">
        <f t="shared" si="6"/>
        <v>18.36</v>
      </c>
      <c r="F37" s="31">
        <f t="shared" si="6"/>
        <v>97.740000000000009</v>
      </c>
      <c r="G37" s="31">
        <f t="shared" si="6"/>
        <v>644.29999999999995</v>
      </c>
      <c r="H37" s="31">
        <f t="shared" si="6"/>
        <v>0.27200000000000002</v>
      </c>
      <c r="I37" s="31">
        <f t="shared" si="6"/>
        <v>1.3800000000000001</v>
      </c>
      <c r="J37" s="31">
        <f t="shared" si="6"/>
        <v>167.2</v>
      </c>
      <c r="K37" s="31">
        <f t="shared" si="6"/>
        <v>356.12</v>
      </c>
      <c r="L37" s="31">
        <f t="shared" si="6"/>
        <v>263.31</v>
      </c>
      <c r="M37" s="31">
        <f t="shared" si="6"/>
        <v>41.319999999999993</v>
      </c>
      <c r="N37" s="31">
        <f t="shared" si="6"/>
        <v>2.7300000000000004</v>
      </c>
      <c r="O37" s="32">
        <f t="shared" si="6"/>
        <v>6.0000000000000005E-2</v>
      </c>
      <c r="P37" s="61"/>
    </row>
    <row r="38" spans="1:16">
      <c r="A38" s="40">
        <v>226</v>
      </c>
      <c r="B38" s="11" t="s">
        <v>123</v>
      </c>
      <c r="C38" s="11">
        <v>300</v>
      </c>
      <c r="D38" s="11">
        <v>12.44</v>
      </c>
      <c r="E38" s="11">
        <v>13.66</v>
      </c>
      <c r="F38" s="11">
        <v>55.2</v>
      </c>
      <c r="G38" s="11">
        <v>411</v>
      </c>
      <c r="H38" s="11">
        <v>2E-3</v>
      </c>
      <c r="I38" s="11">
        <v>0.08</v>
      </c>
      <c r="J38" s="11">
        <v>147.19999999999999</v>
      </c>
      <c r="K38" s="11">
        <v>226.74</v>
      </c>
      <c r="L38" s="11">
        <v>138.51</v>
      </c>
      <c r="M38" s="11">
        <v>14.12</v>
      </c>
      <c r="N38" s="11">
        <v>1.81</v>
      </c>
      <c r="O38" s="12">
        <v>0.05</v>
      </c>
      <c r="P38" s="60"/>
    </row>
    <row r="39" spans="1:16">
      <c r="A39" s="40">
        <v>418</v>
      </c>
      <c r="B39" s="11" t="s">
        <v>33</v>
      </c>
      <c r="C39" s="11">
        <v>200</v>
      </c>
      <c r="D39" s="11">
        <v>3.42</v>
      </c>
      <c r="E39" s="11">
        <v>3.5</v>
      </c>
      <c r="F39" s="11">
        <v>11.54</v>
      </c>
      <c r="G39" s="11">
        <v>91.3</v>
      </c>
      <c r="H39" s="11">
        <v>0.19</v>
      </c>
      <c r="I39" s="11">
        <v>1.3</v>
      </c>
      <c r="J39" s="11">
        <v>20</v>
      </c>
      <c r="K39" s="11">
        <v>120.18</v>
      </c>
      <c r="L39" s="11">
        <v>90</v>
      </c>
      <c r="M39" s="11">
        <v>14</v>
      </c>
      <c r="N39" s="11">
        <v>0.12</v>
      </c>
      <c r="O39" s="12">
        <v>0.01</v>
      </c>
      <c r="P39" s="60"/>
    </row>
    <row r="40" spans="1:16" ht="15.75" thickBot="1">
      <c r="A40" s="41">
        <v>18</v>
      </c>
      <c r="B40" s="4" t="s">
        <v>124</v>
      </c>
      <c r="C40" s="4">
        <v>50</v>
      </c>
      <c r="D40" s="4">
        <v>3.85</v>
      </c>
      <c r="E40" s="4">
        <v>1.2</v>
      </c>
      <c r="F40" s="4">
        <v>31</v>
      </c>
      <c r="G40" s="4">
        <v>142</v>
      </c>
      <c r="H40" s="4">
        <v>0.08</v>
      </c>
      <c r="I40" s="4"/>
      <c r="J40" s="4"/>
      <c r="K40" s="4">
        <v>9.1999999999999993</v>
      </c>
      <c r="L40" s="4">
        <v>34.799999999999997</v>
      </c>
      <c r="M40" s="4">
        <v>13.2</v>
      </c>
      <c r="N40" s="4">
        <v>0.8</v>
      </c>
      <c r="O40" s="5"/>
      <c r="P40" s="60"/>
    </row>
    <row r="41" spans="1:16">
      <c r="A41" s="49"/>
      <c r="B41" s="7">
        <v>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5"/>
      <c r="P41" s="60"/>
    </row>
    <row r="42" spans="1:16" s="1" customFormat="1">
      <c r="A42" s="44"/>
      <c r="B42" s="31" t="s">
        <v>19</v>
      </c>
      <c r="C42" s="31">
        <f>SUM(C43:C46)</f>
        <v>550</v>
      </c>
      <c r="D42" s="31">
        <f t="shared" ref="D42:O42" si="7">SUM(D43:D46)</f>
        <v>20.919999999999998</v>
      </c>
      <c r="E42" s="31">
        <f t="shared" si="7"/>
        <v>20.23</v>
      </c>
      <c r="F42" s="31">
        <f t="shared" si="7"/>
        <v>95.16</v>
      </c>
      <c r="G42" s="31">
        <f t="shared" si="7"/>
        <v>591.35</v>
      </c>
      <c r="H42" s="31">
        <f t="shared" si="7"/>
        <v>0.23300000000000001</v>
      </c>
      <c r="I42" s="31">
        <f t="shared" si="7"/>
        <v>0.61</v>
      </c>
      <c r="J42" s="31">
        <f t="shared" si="7"/>
        <v>131.63999999999999</v>
      </c>
      <c r="K42" s="31">
        <f t="shared" si="7"/>
        <v>305.2</v>
      </c>
      <c r="L42" s="31">
        <f t="shared" si="7"/>
        <v>199.92000000000002</v>
      </c>
      <c r="M42" s="31">
        <f t="shared" si="7"/>
        <v>51.44</v>
      </c>
      <c r="N42" s="31">
        <f t="shared" si="7"/>
        <v>1.867</v>
      </c>
      <c r="O42" s="32">
        <f t="shared" si="7"/>
        <v>0.02</v>
      </c>
      <c r="P42" s="61"/>
    </row>
    <row r="43" spans="1:16" ht="30">
      <c r="A43" s="40">
        <v>239</v>
      </c>
      <c r="B43" s="11" t="s">
        <v>125</v>
      </c>
      <c r="C43" s="11">
        <v>250</v>
      </c>
      <c r="D43" s="11">
        <v>13</v>
      </c>
      <c r="E43" s="11">
        <v>17.579999999999998</v>
      </c>
      <c r="F43" s="11">
        <v>20.39</v>
      </c>
      <c r="G43" s="11">
        <v>280</v>
      </c>
      <c r="H43" s="11">
        <v>3.0000000000000001E-3</v>
      </c>
      <c r="I43" s="11">
        <v>0.51</v>
      </c>
      <c r="J43" s="11">
        <v>131.63999999999999</v>
      </c>
      <c r="K43" s="11">
        <v>282.39</v>
      </c>
      <c r="L43" s="11">
        <v>113.72</v>
      </c>
      <c r="M43" s="11">
        <v>18.84</v>
      </c>
      <c r="N43" s="11">
        <v>7.0000000000000001E-3</v>
      </c>
      <c r="O43" s="12">
        <v>0.02</v>
      </c>
      <c r="P43" s="60"/>
    </row>
    <row r="44" spans="1:16">
      <c r="A44" s="40">
        <v>9</v>
      </c>
      <c r="B44" s="11" t="s">
        <v>35</v>
      </c>
      <c r="C44" s="11">
        <v>40</v>
      </c>
      <c r="D44" s="11">
        <v>3.08</v>
      </c>
      <c r="E44" s="11">
        <v>1.1599999999999999</v>
      </c>
      <c r="F44" s="11">
        <v>27.2</v>
      </c>
      <c r="G44" s="11">
        <v>120</v>
      </c>
      <c r="H44" s="11">
        <v>0.08</v>
      </c>
      <c r="I44" s="11"/>
      <c r="J44" s="11"/>
      <c r="K44" s="11">
        <v>8.8000000000000007</v>
      </c>
      <c r="L44" s="11">
        <v>34</v>
      </c>
      <c r="M44" s="11">
        <v>12.8</v>
      </c>
      <c r="N44" s="11">
        <v>0.64</v>
      </c>
      <c r="O44" s="12"/>
      <c r="P44" s="60"/>
    </row>
    <row r="45" spans="1:16">
      <c r="A45" s="40">
        <v>415</v>
      </c>
      <c r="B45" s="11" t="s">
        <v>29</v>
      </c>
      <c r="C45" s="11">
        <v>200</v>
      </c>
      <c r="D45" s="11">
        <v>0.22</v>
      </c>
      <c r="E45" s="11">
        <v>0.05</v>
      </c>
      <c r="F45" s="11">
        <v>5.57</v>
      </c>
      <c r="G45" s="11">
        <v>20.95</v>
      </c>
      <c r="H45" s="11">
        <v>0.01</v>
      </c>
      <c r="I45" s="11">
        <v>0.1</v>
      </c>
      <c r="J45" s="11"/>
      <c r="K45" s="11">
        <v>0.21</v>
      </c>
      <c r="L45" s="11"/>
      <c r="M45" s="11"/>
      <c r="N45" s="11">
        <v>0.02</v>
      </c>
      <c r="O45" s="12"/>
      <c r="P45" s="60"/>
    </row>
    <row r="46" spans="1:16" ht="15.75" thickBot="1">
      <c r="A46" s="41">
        <v>18</v>
      </c>
      <c r="B46" s="4" t="s">
        <v>24</v>
      </c>
      <c r="C46" s="4">
        <v>60</v>
      </c>
      <c r="D46" s="4">
        <v>4.62</v>
      </c>
      <c r="E46" s="4">
        <v>1.44</v>
      </c>
      <c r="F46" s="4">
        <v>42</v>
      </c>
      <c r="G46" s="4">
        <v>170.4</v>
      </c>
      <c r="H46" s="4">
        <v>0.14000000000000001</v>
      </c>
      <c r="I46" s="4"/>
      <c r="J46" s="4"/>
      <c r="K46" s="4">
        <v>13.8</v>
      </c>
      <c r="L46" s="4">
        <v>52.2</v>
      </c>
      <c r="M46" s="4">
        <v>19.8</v>
      </c>
      <c r="N46" s="4">
        <v>1.2</v>
      </c>
      <c r="O46" s="5"/>
      <c r="P46" s="60"/>
    </row>
    <row r="47" spans="1:16">
      <c r="A47" s="49"/>
      <c r="B47" s="7">
        <v>8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5"/>
      <c r="P47" s="60"/>
    </row>
    <row r="48" spans="1:16" s="1" customFormat="1">
      <c r="A48" s="44"/>
      <c r="B48" s="31" t="s">
        <v>19</v>
      </c>
      <c r="C48" s="31">
        <f>SUM(C49:C52)</f>
        <v>550</v>
      </c>
      <c r="D48" s="31">
        <f t="shared" ref="D48:O48" si="8">SUM(D49:D52)</f>
        <v>17.7</v>
      </c>
      <c r="E48" s="31">
        <f t="shared" si="8"/>
        <v>18.940000000000005</v>
      </c>
      <c r="F48" s="31">
        <f t="shared" si="8"/>
        <v>90.09</v>
      </c>
      <c r="G48" s="31">
        <f t="shared" si="8"/>
        <v>603.02</v>
      </c>
      <c r="H48" s="31">
        <f t="shared" si="8"/>
        <v>0.53</v>
      </c>
      <c r="I48" s="31">
        <f t="shared" si="8"/>
        <v>4.18</v>
      </c>
      <c r="J48" s="31">
        <f t="shared" si="8"/>
        <v>132</v>
      </c>
      <c r="K48" s="31">
        <f t="shared" si="8"/>
        <v>316.81</v>
      </c>
      <c r="L48" s="31">
        <f t="shared" si="8"/>
        <v>231.3</v>
      </c>
      <c r="M48" s="31">
        <f t="shared" si="8"/>
        <v>55.600000000000009</v>
      </c>
      <c r="N48" s="31">
        <f t="shared" si="8"/>
        <v>2.0499999999999998</v>
      </c>
      <c r="O48" s="32">
        <f t="shared" si="8"/>
        <v>0.03</v>
      </c>
      <c r="P48" s="61"/>
    </row>
    <row r="49" spans="1:16">
      <c r="A49" s="40">
        <v>199</v>
      </c>
      <c r="B49" s="11" t="s">
        <v>90</v>
      </c>
      <c r="C49" s="11">
        <v>250</v>
      </c>
      <c r="D49" s="11">
        <v>9.73</v>
      </c>
      <c r="E49" s="11">
        <v>10.130000000000001</v>
      </c>
      <c r="F49" s="11">
        <v>31.98</v>
      </c>
      <c r="G49" s="11">
        <v>271.88</v>
      </c>
      <c r="H49" s="11">
        <v>0.3</v>
      </c>
      <c r="I49" s="11">
        <v>2.08</v>
      </c>
      <c r="J49" s="11">
        <v>132</v>
      </c>
      <c r="K49" s="11">
        <v>292</v>
      </c>
      <c r="L49" s="11">
        <v>144</v>
      </c>
      <c r="M49" s="11">
        <v>22.4</v>
      </c>
      <c r="N49" s="11">
        <v>0.16</v>
      </c>
      <c r="O49" s="12">
        <v>0.03</v>
      </c>
      <c r="P49" s="60"/>
    </row>
    <row r="50" spans="1:16">
      <c r="A50" s="40">
        <v>590</v>
      </c>
      <c r="B50" s="11" t="s">
        <v>35</v>
      </c>
      <c r="C50" s="11">
        <v>40</v>
      </c>
      <c r="D50" s="11">
        <v>3.08</v>
      </c>
      <c r="E50" s="11">
        <v>7.32</v>
      </c>
      <c r="F50" s="11">
        <v>10.36</v>
      </c>
      <c r="G50" s="11">
        <v>138.24</v>
      </c>
      <c r="H50" s="11">
        <v>0.08</v>
      </c>
      <c r="I50" s="11"/>
      <c r="J50" s="11"/>
      <c r="K50" s="11">
        <v>8.8000000000000007</v>
      </c>
      <c r="L50" s="11">
        <v>34</v>
      </c>
      <c r="M50" s="11">
        <v>12.8</v>
      </c>
      <c r="N50" s="11">
        <v>0.64</v>
      </c>
      <c r="O50" s="12"/>
      <c r="P50" s="60"/>
    </row>
    <row r="51" spans="1:16">
      <c r="A51" s="46" t="s">
        <v>21</v>
      </c>
      <c r="B51" s="11" t="s">
        <v>22</v>
      </c>
      <c r="C51" s="11">
        <v>200</v>
      </c>
      <c r="D51" s="11">
        <v>0.27</v>
      </c>
      <c r="E51" s="11">
        <v>0.05</v>
      </c>
      <c r="F51" s="11">
        <v>5.75</v>
      </c>
      <c r="G51" s="11">
        <v>22.5</v>
      </c>
      <c r="H51" s="11">
        <v>0.01</v>
      </c>
      <c r="I51" s="11">
        <v>2.1</v>
      </c>
      <c r="J51" s="11"/>
      <c r="K51" s="11">
        <v>2.21</v>
      </c>
      <c r="L51" s="11">
        <v>1.1000000000000001</v>
      </c>
      <c r="M51" s="11">
        <v>0.6</v>
      </c>
      <c r="N51" s="11">
        <v>0.05</v>
      </c>
      <c r="O51" s="12"/>
      <c r="P51" s="60"/>
    </row>
    <row r="52" spans="1:16" ht="15.75" thickBot="1">
      <c r="A52" s="66">
        <v>18</v>
      </c>
      <c r="B52" s="4" t="s">
        <v>24</v>
      </c>
      <c r="C52" s="4">
        <v>60</v>
      </c>
      <c r="D52" s="4">
        <v>4.62</v>
      </c>
      <c r="E52" s="4">
        <v>1.44</v>
      </c>
      <c r="F52" s="4">
        <v>42</v>
      </c>
      <c r="G52" s="4">
        <v>170.4</v>
      </c>
      <c r="H52" s="4">
        <v>0.14000000000000001</v>
      </c>
      <c r="I52" s="4"/>
      <c r="J52" s="4"/>
      <c r="K52" s="4">
        <v>13.8</v>
      </c>
      <c r="L52" s="4">
        <v>52.2</v>
      </c>
      <c r="M52" s="4">
        <v>19.8</v>
      </c>
      <c r="N52" s="4">
        <v>1.2</v>
      </c>
      <c r="O52" s="5"/>
      <c r="P52" s="60"/>
    </row>
    <row r="53" spans="1:16">
      <c r="A53" s="67"/>
      <c r="B53" s="7">
        <v>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5"/>
      <c r="P53" s="60"/>
    </row>
    <row r="54" spans="1:16" s="1" customFormat="1">
      <c r="A54" s="68"/>
      <c r="B54" s="31" t="s">
        <v>19</v>
      </c>
      <c r="C54" s="31">
        <f>SUM(C55:C58)</f>
        <v>510</v>
      </c>
      <c r="D54" s="31">
        <f t="shared" ref="D54:O54" si="9">SUM(D55:D58)</f>
        <v>24.259999999999998</v>
      </c>
      <c r="E54" s="31">
        <f t="shared" si="9"/>
        <v>24.2</v>
      </c>
      <c r="F54" s="31">
        <f t="shared" si="9"/>
        <v>80.23</v>
      </c>
      <c r="G54" s="31">
        <f t="shared" si="9"/>
        <v>616.35</v>
      </c>
      <c r="H54" s="31">
        <f t="shared" si="9"/>
        <v>0.55900000000000005</v>
      </c>
      <c r="I54" s="31">
        <f t="shared" si="9"/>
        <v>1.94</v>
      </c>
      <c r="J54" s="31">
        <f t="shared" si="9"/>
        <v>269</v>
      </c>
      <c r="K54" s="31">
        <f t="shared" si="9"/>
        <v>252.57</v>
      </c>
      <c r="L54" s="31">
        <f t="shared" si="9"/>
        <v>190.22000000000003</v>
      </c>
      <c r="M54" s="31">
        <f t="shared" si="9"/>
        <v>152.45999999999998</v>
      </c>
      <c r="N54" s="31">
        <f t="shared" si="9"/>
        <v>87.03</v>
      </c>
      <c r="O54" s="32">
        <f t="shared" si="9"/>
        <v>33.869999999999997</v>
      </c>
      <c r="P54" s="61"/>
    </row>
    <row r="55" spans="1:16">
      <c r="A55" s="46" t="s">
        <v>37</v>
      </c>
      <c r="B55" s="59" t="s">
        <v>135</v>
      </c>
      <c r="C55" s="11">
        <v>100</v>
      </c>
      <c r="D55" s="11">
        <v>14.56</v>
      </c>
      <c r="E55" s="11">
        <v>14.54</v>
      </c>
      <c r="F55" s="11">
        <v>20.100000000000001</v>
      </c>
      <c r="G55" s="11">
        <v>269.10000000000002</v>
      </c>
      <c r="H55" s="11">
        <v>8.9999999999999993E-3</v>
      </c>
      <c r="I55" s="11">
        <v>0.64</v>
      </c>
      <c r="J55" s="11">
        <v>227.6</v>
      </c>
      <c r="K55" s="11">
        <v>121.98</v>
      </c>
      <c r="L55" s="11">
        <v>65.42</v>
      </c>
      <c r="M55" s="11">
        <v>10.56</v>
      </c>
      <c r="N55" s="11">
        <v>0.75</v>
      </c>
      <c r="O55" s="12">
        <v>0.05</v>
      </c>
      <c r="P55" s="60"/>
    </row>
    <row r="56" spans="1:16">
      <c r="A56" s="47"/>
      <c r="B56" s="22" t="s">
        <v>80</v>
      </c>
      <c r="C56" s="23">
        <v>150</v>
      </c>
      <c r="D56" s="23">
        <v>3.2</v>
      </c>
      <c r="E56" s="23">
        <v>5.2</v>
      </c>
      <c r="F56" s="23">
        <v>19.8</v>
      </c>
      <c r="G56" s="23">
        <v>139.4</v>
      </c>
      <c r="H56" s="11">
        <v>0.28000000000000003</v>
      </c>
      <c r="I56" s="11"/>
      <c r="J56" s="11">
        <v>21.4</v>
      </c>
      <c r="K56" s="11">
        <v>1.18</v>
      </c>
      <c r="L56" s="11"/>
      <c r="M56" s="11">
        <v>114.7</v>
      </c>
      <c r="N56" s="11">
        <v>85.36</v>
      </c>
      <c r="O56" s="12">
        <v>33.81</v>
      </c>
      <c r="P56" s="60"/>
    </row>
    <row r="57" spans="1:16">
      <c r="A57" s="46" t="s">
        <v>39</v>
      </c>
      <c r="B57" s="11" t="s">
        <v>40</v>
      </c>
      <c r="C57" s="11">
        <v>200</v>
      </c>
      <c r="D57" s="11">
        <v>3.42</v>
      </c>
      <c r="E57" s="11">
        <v>3.5</v>
      </c>
      <c r="F57" s="11">
        <v>12.33</v>
      </c>
      <c r="G57" s="11">
        <v>94.25</v>
      </c>
      <c r="H57" s="11">
        <v>0.19</v>
      </c>
      <c r="I57" s="11">
        <v>1.3</v>
      </c>
      <c r="J57" s="11">
        <v>20</v>
      </c>
      <c r="K57" s="11">
        <v>120.21</v>
      </c>
      <c r="L57" s="11">
        <v>90</v>
      </c>
      <c r="M57" s="11">
        <v>14</v>
      </c>
      <c r="N57" s="11">
        <v>0.12</v>
      </c>
      <c r="O57" s="12">
        <v>0.01</v>
      </c>
      <c r="P57" s="60"/>
    </row>
    <row r="58" spans="1:16" ht="15.75" thickBot="1">
      <c r="A58" s="41">
        <v>18</v>
      </c>
      <c r="B58" s="108" t="s">
        <v>24</v>
      </c>
      <c r="C58" s="4">
        <v>60</v>
      </c>
      <c r="D58" s="4">
        <v>3.08</v>
      </c>
      <c r="E58" s="4">
        <v>0.96</v>
      </c>
      <c r="F58" s="4">
        <v>28</v>
      </c>
      <c r="G58" s="4">
        <v>113.6</v>
      </c>
      <c r="H58" s="4">
        <v>0.08</v>
      </c>
      <c r="I58" s="4"/>
      <c r="J58" s="4"/>
      <c r="K58" s="4">
        <v>9.1999999999999993</v>
      </c>
      <c r="L58" s="4">
        <v>34.799999999999997</v>
      </c>
      <c r="M58" s="4">
        <v>13.2</v>
      </c>
      <c r="N58" s="4">
        <v>0.8</v>
      </c>
      <c r="O58" s="5"/>
      <c r="P58" s="60"/>
    </row>
    <row r="59" spans="1:16">
      <c r="A59" s="49"/>
      <c r="B59" s="7">
        <v>10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5"/>
      <c r="P59" s="60"/>
    </row>
    <row r="60" spans="1:16" s="1" customFormat="1">
      <c r="A60" s="62"/>
      <c r="B60" s="31" t="s">
        <v>19</v>
      </c>
      <c r="C60" s="31">
        <f>SUM(C61:C65)</f>
        <v>650</v>
      </c>
      <c r="D60" s="31">
        <f t="shared" ref="D60:G60" si="10">SUM(D61:D65)</f>
        <v>21.319999999999997</v>
      </c>
      <c r="E60" s="31">
        <f t="shared" si="10"/>
        <v>23.53</v>
      </c>
      <c r="F60" s="31">
        <f t="shared" si="10"/>
        <v>75.009999999999991</v>
      </c>
      <c r="G60" s="31">
        <f t="shared" si="10"/>
        <v>602.1</v>
      </c>
      <c r="H60" s="31">
        <f t="shared" ref="H60:O60" si="11">SUM(H61:H65)</f>
        <v>0.52300000000000002</v>
      </c>
      <c r="I60" s="31">
        <f t="shared" si="11"/>
        <v>18.5</v>
      </c>
      <c r="J60" s="31">
        <f t="shared" si="11"/>
        <v>232</v>
      </c>
      <c r="K60" s="31">
        <f t="shared" si="11"/>
        <v>340.09</v>
      </c>
      <c r="L60" s="31">
        <f t="shared" si="11"/>
        <v>351.54999999999995</v>
      </c>
      <c r="M60" s="31">
        <f t="shared" si="11"/>
        <v>116.03999999999999</v>
      </c>
      <c r="N60" s="31">
        <f t="shared" si="11"/>
        <v>8.870000000000001</v>
      </c>
      <c r="O60" s="32">
        <f t="shared" si="11"/>
        <v>0</v>
      </c>
      <c r="P60" s="61"/>
    </row>
    <row r="61" spans="1:16">
      <c r="A61" s="10"/>
      <c r="B61" s="11" t="s">
        <v>127</v>
      </c>
      <c r="C61" s="11">
        <v>100</v>
      </c>
      <c r="D61" s="11">
        <v>11.56</v>
      </c>
      <c r="E61" s="11">
        <v>19.78</v>
      </c>
      <c r="F61" s="11">
        <v>15.8</v>
      </c>
      <c r="G61" s="11">
        <v>288.89</v>
      </c>
      <c r="H61" s="11">
        <v>0.42</v>
      </c>
      <c r="I61" s="11">
        <v>8.4</v>
      </c>
      <c r="J61" s="11">
        <v>220</v>
      </c>
      <c r="K61" s="11">
        <v>204.88</v>
      </c>
      <c r="L61" s="11">
        <v>172.5</v>
      </c>
      <c r="M61" s="11">
        <v>60.22</v>
      </c>
      <c r="N61" s="11">
        <v>2.86</v>
      </c>
      <c r="O61" s="12"/>
      <c r="P61" s="60"/>
    </row>
    <row r="62" spans="1:16">
      <c r="A62" s="40">
        <v>245</v>
      </c>
      <c r="B62" s="11" t="s">
        <v>91</v>
      </c>
      <c r="C62" s="11">
        <v>180</v>
      </c>
      <c r="D62" s="11">
        <v>7.6</v>
      </c>
      <c r="E62" s="11">
        <v>3.22</v>
      </c>
      <c r="F62" s="11">
        <v>24.64</v>
      </c>
      <c r="G62" s="11">
        <v>175.46</v>
      </c>
      <c r="H62" s="11">
        <v>3.0000000000000001E-3</v>
      </c>
      <c r="I62" s="11"/>
      <c r="J62" s="11">
        <v>12</v>
      </c>
      <c r="K62" s="11">
        <v>114.4</v>
      </c>
      <c r="L62" s="11">
        <v>150.65</v>
      </c>
      <c r="M62" s="11">
        <v>40.22</v>
      </c>
      <c r="N62" s="11">
        <v>3.39</v>
      </c>
      <c r="O62" s="12"/>
      <c r="P62" s="60"/>
    </row>
    <row r="63" spans="1:16">
      <c r="A63" s="10">
        <v>420</v>
      </c>
      <c r="B63" s="11" t="s">
        <v>41</v>
      </c>
      <c r="C63" s="11">
        <v>200</v>
      </c>
      <c r="D63" s="11">
        <v>0.22</v>
      </c>
      <c r="E63" s="11">
        <v>0.05</v>
      </c>
      <c r="F63" s="11">
        <v>5.57</v>
      </c>
      <c r="G63" s="11">
        <v>20.95</v>
      </c>
      <c r="H63" s="11">
        <v>0.01</v>
      </c>
      <c r="I63" s="11">
        <v>0.1</v>
      </c>
      <c r="J63" s="11"/>
      <c r="K63" s="11">
        <v>0.21</v>
      </c>
      <c r="L63" s="11"/>
      <c r="M63" s="11"/>
      <c r="N63" s="11">
        <v>0.02</v>
      </c>
      <c r="O63" s="12"/>
      <c r="P63" s="60"/>
    </row>
    <row r="64" spans="1:16">
      <c r="A64" s="10">
        <v>18</v>
      </c>
      <c r="B64" s="11" t="s">
        <v>42</v>
      </c>
      <c r="C64" s="11">
        <v>20</v>
      </c>
      <c r="D64" s="11">
        <v>1.54</v>
      </c>
      <c r="E64" s="11">
        <v>0.48</v>
      </c>
      <c r="F64" s="11">
        <v>14</v>
      </c>
      <c r="G64" s="11">
        <v>56.8</v>
      </c>
      <c r="H64" s="11">
        <v>0.04</v>
      </c>
      <c r="I64" s="11"/>
      <c r="J64" s="11"/>
      <c r="K64" s="11">
        <v>4.5999999999999996</v>
      </c>
      <c r="L64" s="11">
        <v>17.399999999999999</v>
      </c>
      <c r="M64" s="11">
        <v>6.6</v>
      </c>
      <c r="N64" s="11">
        <v>0.4</v>
      </c>
      <c r="O64" s="12"/>
      <c r="P64" s="60"/>
    </row>
    <row r="65" spans="1:16" ht="15.75" thickBot="1">
      <c r="A65" s="13">
        <v>403</v>
      </c>
      <c r="B65" s="4" t="s">
        <v>126</v>
      </c>
      <c r="C65" s="4">
        <v>150</v>
      </c>
      <c r="D65" s="4">
        <v>0.4</v>
      </c>
      <c r="E65" s="4"/>
      <c r="F65" s="4">
        <v>15</v>
      </c>
      <c r="G65" s="4">
        <v>60</v>
      </c>
      <c r="H65" s="4">
        <v>0.05</v>
      </c>
      <c r="I65" s="4">
        <v>10</v>
      </c>
      <c r="J65" s="4"/>
      <c r="K65" s="4">
        <v>16</v>
      </c>
      <c r="L65" s="4">
        <v>11</v>
      </c>
      <c r="M65" s="4">
        <v>9</v>
      </c>
      <c r="N65" s="4">
        <v>2.2000000000000002</v>
      </c>
      <c r="O65" s="5"/>
      <c r="P65" s="60"/>
    </row>
  </sheetData>
  <mergeCells count="11"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5"/>
  <sheetViews>
    <sheetView topLeftCell="A88" workbookViewId="0">
      <selection activeCell="F111" sqref="F111"/>
    </sheetView>
  </sheetViews>
  <sheetFormatPr defaultColWidth="9.28515625" defaultRowHeight="15"/>
  <cols>
    <col min="1" max="1" width="9.140625" style="2" customWidth="1"/>
    <col min="2" max="2" width="46.140625" style="2" customWidth="1"/>
    <col min="3" max="5" width="7.85546875" style="2" customWidth="1"/>
    <col min="6" max="6" width="9.28515625" style="2" customWidth="1"/>
    <col min="7" max="15" width="7.85546875" style="2" customWidth="1"/>
    <col min="16" max="16384" width="9.28515625" style="2"/>
  </cols>
  <sheetData>
    <row r="1" spans="1:15" ht="15" customHeight="1">
      <c r="A1" s="160" t="s">
        <v>92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</row>
    <row r="2" spans="1:15" ht="15.75" customHeight="1" thickBo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</row>
    <row r="3" spans="1:15" ht="38.25" customHeight="1" thickBot="1">
      <c r="A3" s="3" t="s">
        <v>1</v>
      </c>
      <c r="B3" s="166" t="s">
        <v>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</row>
    <row r="4" spans="1:15">
      <c r="A4" s="168" t="s">
        <v>3</v>
      </c>
      <c r="B4" s="170" t="s">
        <v>86</v>
      </c>
      <c r="C4" s="172" t="s">
        <v>5</v>
      </c>
      <c r="D4" s="172" t="s">
        <v>6</v>
      </c>
      <c r="E4" s="172" t="s">
        <v>7</v>
      </c>
      <c r="F4" s="172" t="s">
        <v>8</v>
      </c>
      <c r="G4" s="172" t="s">
        <v>9</v>
      </c>
      <c r="H4" s="172" t="s">
        <v>87</v>
      </c>
      <c r="I4" s="172"/>
      <c r="J4" s="172"/>
      <c r="K4" s="172" t="s">
        <v>10</v>
      </c>
      <c r="L4" s="172"/>
      <c r="M4" s="172"/>
      <c r="N4" s="172"/>
      <c r="O4" s="174"/>
    </row>
    <row r="5" spans="1:15" ht="16.5" customHeight="1" thickBot="1">
      <c r="A5" s="169"/>
      <c r="B5" s="171"/>
      <c r="C5" s="173"/>
      <c r="D5" s="173"/>
      <c r="E5" s="173"/>
      <c r="F5" s="173"/>
      <c r="G5" s="173"/>
      <c r="H5" s="74" t="s">
        <v>11</v>
      </c>
      <c r="I5" s="74" t="s">
        <v>12</v>
      </c>
      <c r="J5" s="74" t="s">
        <v>13</v>
      </c>
      <c r="K5" s="74" t="s">
        <v>14</v>
      </c>
      <c r="L5" s="74" t="s">
        <v>15</v>
      </c>
      <c r="M5" s="74" t="s">
        <v>16</v>
      </c>
      <c r="N5" s="74" t="s">
        <v>17</v>
      </c>
      <c r="O5" s="73" t="s">
        <v>18</v>
      </c>
    </row>
    <row r="6" spans="1:15">
      <c r="A6" s="78"/>
      <c r="B6" s="76">
        <v>1</v>
      </c>
      <c r="C6" s="75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</row>
    <row r="7" spans="1:15">
      <c r="A7" s="46"/>
      <c r="B7" s="31" t="s">
        <v>19</v>
      </c>
      <c r="C7" s="31">
        <f>SUM(C8:C11)</f>
        <v>590</v>
      </c>
      <c r="D7" s="31">
        <f>SUM(D8:D11)</f>
        <v>15.08</v>
      </c>
      <c r="E7" s="31">
        <f t="shared" ref="E7:O7" si="0">SUM(E8:E11)</f>
        <v>19.47</v>
      </c>
      <c r="F7" s="31">
        <f t="shared" si="0"/>
        <v>93.75</v>
      </c>
      <c r="G7" s="31">
        <f t="shared" si="0"/>
        <v>581.54999999999995</v>
      </c>
      <c r="H7" s="31">
        <f t="shared" si="0"/>
        <v>0.13</v>
      </c>
      <c r="I7" s="31">
        <f t="shared" si="0"/>
        <v>26.1</v>
      </c>
      <c r="J7" s="31">
        <f t="shared" si="0"/>
        <v>202</v>
      </c>
      <c r="K7" s="31">
        <f t="shared" si="0"/>
        <v>125.83</v>
      </c>
      <c r="L7" s="31">
        <f t="shared" si="0"/>
        <v>139.1</v>
      </c>
      <c r="M7" s="31">
        <f t="shared" si="0"/>
        <v>19.5</v>
      </c>
      <c r="N7" s="31">
        <f t="shared" si="0"/>
        <v>3.0500000000000003</v>
      </c>
      <c r="O7" s="32">
        <f t="shared" si="0"/>
        <v>0</v>
      </c>
    </row>
    <row r="8" spans="1:15">
      <c r="A8" s="46"/>
      <c r="B8" s="11" t="s">
        <v>119</v>
      </c>
      <c r="C8" s="11">
        <v>250</v>
      </c>
      <c r="D8" s="11">
        <v>12.1</v>
      </c>
      <c r="E8" s="11">
        <v>18.7</v>
      </c>
      <c r="F8" s="11">
        <v>57</v>
      </c>
      <c r="G8" s="11">
        <v>420</v>
      </c>
      <c r="H8" s="11"/>
      <c r="I8" s="11">
        <v>14</v>
      </c>
      <c r="J8" s="11">
        <v>202</v>
      </c>
      <c r="K8" s="11">
        <v>100.72</v>
      </c>
      <c r="L8" s="11">
        <v>100.9</v>
      </c>
      <c r="M8" s="11"/>
      <c r="N8" s="11">
        <v>0.2</v>
      </c>
      <c r="O8" s="12"/>
    </row>
    <row r="9" spans="1:15">
      <c r="A9" s="46">
        <v>403</v>
      </c>
      <c r="B9" s="11" t="s">
        <v>20</v>
      </c>
      <c r="C9" s="11">
        <v>100</v>
      </c>
      <c r="D9" s="11">
        <v>0.4</v>
      </c>
      <c r="E9" s="11"/>
      <c r="F9" s="11">
        <v>10</v>
      </c>
      <c r="G9" s="11">
        <v>26</v>
      </c>
      <c r="H9" s="11">
        <v>0.05</v>
      </c>
      <c r="I9" s="11">
        <v>10</v>
      </c>
      <c r="J9" s="11"/>
      <c r="K9" s="11">
        <v>16</v>
      </c>
      <c r="L9" s="11">
        <v>11</v>
      </c>
      <c r="M9" s="11">
        <v>9</v>
      </c>
      <c r="N9" s="11">
        <v>2.2000000000000002</v>
      </c>
      <c r="O9" s="12"/>
    </row>
    <row r="10" spans="1:15">
      <c r="A10" s="46" t="s">
        <v>21</v>
      </c>
      <c r="B10" s="11" t="s">
        <v>22</v>
      </c>
      <c r="C10" s="11">
        <v>200</v>
      </c>
      <c r="D10" s="11">
        <v>0.27</v>
      </c>
      <c r="E10" s="11">
        <v>0.05</v>
      </c>
      <c r="F10" s="11">
        <v>5.75</v>
      </c>
      <c r="G10" s="11">
        <v>22.5</v>
      </c>
      <c r="H10" s="11">
        <v>0.01</v>
      </c>
      <c r="I10" s="11">
        <v>2.1</v>
      </c>
      <c r="J10" s="11"/>
      <c r="K10" s="11">
        <v>2.21</v>
      </c>
      <c r="L10" s="11">
        <v>1.1000000000000001</v>
      </c>
      <c r="M10" s="11">
        <v>0.6</v>
      </c>
      <c r="N10" s="11">
        <v>0.05</v>
      </c>
      <c r="O10" s="12"/>
    </row>
    <row r="11" spans="1:15">
      <c r="A11" s="46">
        <v>102</v>
      </c>
      <c r="B11" s="11" t="s">
        <v>27</v>
      </c>
      <c r="C11" s="11">
        <v>40</v>
      </c>
      <c r="D11" s="11">
        <v>2.31</v>
      </c>
      <c r="E11" s="11">
        <v>0.72</v>
      </c>
      <c r="F11" s="11">
        <v>21</v>
      </c>
      <c r="G11" s="11">
        <v>113.05</v>
      </c>
      <c r="H11" s="11">
        <v>7.0000000000000007E-2</v>
      </c>
      <c r="I11" s="11"/>
      <c r="J11" s="11"/>
      <c r="K11" s="11">
        <v>6.9</v>
      </c>
      <c r="L11" s="11">
        <v>26.1</v>
      </c>
      <c r="M11" s="11">
        <v>9.9</v>
      </c>
      <c r="N11" s="11">
        <v>0.6</v>
      </c>
      <c r="O11" s="12"/>
    </row>
    <row r="12" spans="1:15" s="1" customFormat="1">
      <c r="A12" s="47"/>
      <c r="B12" s="33" t="s">
        <v>45</v>
      </c>
      <c r="C12" s="31">
        <f>SUM(C13:C15)</f>
        <v>470</v>
      </c>
      <c r="D12" s="31">
        <f>SUM(D13:D15)</f>
        <v>3.09</v>
      </c>
      <c r="E12" s="31">
        <f t="shared" ref="E12:F12" si="1">SUM(E13:E15)</f>
        <v>4.2399999999999993</v>
      </c>
      <c r="F12" s="31">
        <f t="shared" si="1"/>
        <v>32.86</v>
      </c>
      <c r="G12" s="31">
        <f>SUM(G13:G15)</f>
        <v>187.20999999999998</v>
      </c>
      <c r="H12" s="31">
        <v>5.2999999999999999E-2</v>
      </c>
      <c r="I12" s="31">
        <v>10.86</v>
      </c>
      <c r="J12" s="31">
        <v>160.76</v>
      </c>
      <c r="K12" s="31">
        <v>201.03</v>
      </c>
      <c r="L12" s="31">
        <v>147.01</v>
      </c>
      <c r="M12" s="31">
        <v>34.732999999999997</v>
      </c>
      <c r="N12" s="31">
        <v>1.1000000000000001</v>
      </c>
      <c r="O12" s="77">
        <v>0</v>
      </c>
    </row>
    <row r="13" spans="1:15">
      <c r="A13" s="46">
        <v>99</v>
      </c>
      <c r="B13" s="11" t="s">
        <v>47</v>
      </c>
      <c r="C13" s="11">
        <v>250</v>
      </c>
      <c r="D13" s="11">
        <v>2.02</v>
      </c>
      <c r="E13" s="11">
        <v>4.08</v>
      </c>
      <c r="F13" s="11">
        <v>12.55</v>
      </c>
      <c r="G13" s="11">
        <v>94.88</v>
      </c>
      <c r="H13" s="36">
        <v>1.2999999999999999E-2</v>
      </c>
      <c r="I13" s="36">
        <v>8.5</v>
      </c>
      <c r="J13" s="36">
        <v>160.75</v>
      </c>
      <c r="K13" s="36">
        <v>193.87</v>
      </c>
      <c r="L13" s="36">
        <v>126.46</v>
      </c>
      <c r="M13" s="36">
        <v>28.963000000000001</v>
      </c>
      <c r="N13" s="36">
        <v>0.05</v>
      </c>
      <c r="O13" s="71">
        <v>0</v>
      </c>
    </row>
    <row r="14" spans="1:15">
      <c r="A14" s="47">
        <v>451</v>
      </c>
      <c r="B14" s="36" t="s">
        <v>50</v>
      </c>
      <c r="C14" s="36">
        <v>200</v>
      </c>
      <c r="D14" s="36">
        <v>0.13</v>
      </c>
      <c r="E14" s="36">
        <v>0.02</v>
      </c>
      <c r="F14" s="36">
        <v>13.83</v>
      </c>
      <c r="G14" s="36">
        <v>49.53</v>
      </c>
      <c r="H14" s="36">
        <v>0.01</v>
      </c>
      <c r="I14" s="36">
        <v>2.36</v>
      </c>
      <c r="J14" s="36">
        <v>0.01</v>
      </c>
      <c r="K14" s="36">
        <v>3.56</v>
      </c>
      <c r="L14" s="36">
        <v>2.15</v>
      </c>
      <c r="M14" s="36">
        <v>1.77</v>
      </c>
      <c r="N14" s="36">
        <v>0.47</v>
      </c>
      <c r="O14" s="71"/>
    </row>
    <row r="15" spans="1:15" ht="15.75" thickBot="1">
      <c r="A15" s="48">
        <v>19</v>
      </c>
      <c r="B15" s="72" t="s">
        <v>51</v>
      </c>
      <c r="C15" s="72">
        <v>20</v>
      </c>
      <c r="D15" s="72">
        <v>0.94</v>
      </c>
      <c r="E15" s="72">
        <v>0.14000000000000001</v>
      </c>
      <c r="F15" s="72">
        <v>6.48</v>
      </c>
      <c r="G15" s="72">
        <v>42.8</v>
      </c>
      <c r="H15" s="72">
        <v>0.03</v>
      </c>
      <c r="I15" s="72"/>
      <c r="J15" s="72"/>
      <c r="K15" s="72">
        <v>3.6</v>
      </c>
      <c r="L15" s="72">
        <v>18.399999999999999</v>
      </c>
      <c r="M15" s="72">
        <v>4</v>
      </c>
      <c r="N15" s="72">
        <v>0.57999999999999996</v>
      </c>
      <c r="O15" s="73"/>
    </row>
    <row r="16" spans="1:15">
      <c r="A16" s="78"/>
      <c r="B16" s="76">
        <v>2</v>
      </c>
      <c r="C16" s="75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1"/>
    </row>
    <row r="17" spans="1:16" s="1" customFormat="1">
      <c r="A17" s="46"/>
      <c r="B17" s="31" t="s">
        <v>19</v>
      </c>
      <c r="C17" s="31">
        <f>SUM(C18:C21)</f>
        <v>550</v>
      </c>
      <c r="D17" s="31">
        <f>SUM(D18:D21)</f>
        <v>26.810000000000002</v>
      </c>
      <c r="E17" s="31">
        <f t="shared" ref="E17:G17" si="2">SUM(E18:E21)</f>
        <v>23.000000000000004</v>
      </c>
      <c r="F17" s="31">
        <f t="shared" si="2"/>
        <v>101.9</v>
      </c>
      <c r="G17" s="31">
        <f t="shared" si="2"/>
        <v>622.82999999999993</v>
      </c>
      <c r="H17" s="31">
        <v>0.40400000000000003</v>
      </c>
      <c r="I17" s="31">
        <v>2</v>
      </c>
      <c r="J17" s="31">
        <v>413.2</v>
      </c>
      <c r="K17" s="31">
        <v>280.12700000000001</v>
      </c>
      <c r="L17" s="31">
        <v>404.63799999999998</v>
      </c>
      <c r="M17" s="31">
        <v>67.638999999999996</v>
      </c>
      <c r="N17" s="31">
        <v>5.17</v>
      </c>
      <c r="O17" s="77">
        <v>0.03</v>
      </c>
    </row>
    <row r="18" spans="1:16">
      <c r="A18" s="46">
        <v>171</v>
      </c>
      <c r="B18" s="11" t="s">
        <v>23</v>
      </c>
      <c r="C18" s="11">
        <v>180</v>
      </c>
      <c r="D18" s="11">
        <v>10.5</v>
      </c>
      <c r="E18" s="11">
        <v>5.3</v>
      </c>
      <c r="F18" s="11">
        <v>35.21</v>
      </c>
      <c r="G18" s="11">
        <v>152.52000000000001</v>
      </c>
      <c r="H18" s="36">
        <v>0.06</v>
      </c>
      <c r="I18" s="36">
        <v>0</v>
      </c>
      <c r="J18" s="36">
        <v>144</v>
      </c>
      <c r="K18" s="36">
        <v>142.416</v>
      </c>
      <c r="L18" s="36">
        <v>141.44399999999999</v>
      </c>
      <c r="M18" s="36">
        <v>9.8640000000000008</v>
      </c>
      <c r="N18" s="36">
        <v>1.792</v>
      </c>
      <c r="O18" s="71">
        <v>0</v>
      </c>
    </row>
    <row r="19" spans="1:16">
      <c r="A19" s="46">
        <v>105</v>
      </c>
      <c r="B19" s="14" t="s">
        <v>133</v>
      </c>
      <c r="C19" s="11">
        <v>110</v>
      </c>
      <c r="D19" s="11">
        <v>8</v>
      </c>
      <c r="E19" s="11">
        <v>12.5</v>
      </c>
      <c r="F19" s="11">
        <v>10.7</v>
      </c>
      <c r="G19" s="11">
        <v>190</v>
      </c>
      <c r="H19" s="36">
        <v>4.3999999999999997E-2</v>
      </c>
      <c r="I19" s="36">
        <v>0.88</v>
      </c>
      <c r="J19" s="36">
        <v>252</v>
      </c>
      <c r="K19" s="36">
        <v>17.940999999999999</v>
      </c>
      <c r="L19" s="36">
        <v>120.494</v>
      </c>
      <c r="M19" s="36">
        <v>17.434999999999999</v>
      </c>
      <c r="N19" s="36">
        <v>1.6279999999999999</v>
      </c>
      <c r="O19" s="71">
        <v>0</v>
      </c>
    </row>
    <row r="20" spans="1:16">
      <c r="A20" s="46">
        <v>415</v>
      </c>
      <c r="B20" s="11" t="s">
        <v>31</v>
      </c>
      <c r="C20" s="11">
        <v>200</v>
      </c>
      <c r="D20" s="11">
        <v>3.69</v>
      </c>
      <c r="E20" s="11">
        <v>3.76</v>
      </c>
      <c r="F20" s="11">
        <v>13.99</v>
      </c>
      <c r="G20" s="11">
        <v>109.91</v>
      </c>
      <c r="H20" s="36">
        <v>0.16</v>
      </c>
      <c r="I20" s="36">
        <v>1.1200000000000001</v>
      </c>
      <c r="J20" s="36">
        <v>17.2</v>
      </c>
      <c r="K20" s="36">
        <v>105.97</v>
      </c>
      <c r="L20" s="36">
        <v>90.5</v>
      </c>
      <c r="M20" s="36">
        <v>20.54</v>
      </c>
      <c r="N20" s="36">
        <v>0.55000000000000004</v>
      </c>
      <c r="O20" s="71">
        <v>0.03</v>
      </c>
    </row>
    <row r="21" spans="1:16">
      <c r="A21" s="46">
        <v>18</v>
      </c>
      <c r="B21" s="11" t="s">
        <v>24</v>
      </c>
      <c r="C21" s="11">
        <v>60</v>
      </c>
      <c r="D21" s="11">
        <v>4.62</v>
      </c>
      <c r="E21" s="11">
        <v>1.44</v>
      </c>
      <c r="F21" s="11">
        <v>42</v>
      </c>
      <c r="G21" s="11">
        <v>170.4</v>
      </c>
      <c r="H21" s="36">
        <v>0.14000000000000001</v>
      </c>
      <c r="I21" s="36"/>
      <c r="J21" s="36"/>
      <c r="K21" s="36">
        <v>13.8</v>
      </c>
      <c r="L21" s="36">
        <v>52.2</v>
      </c>
      <c r="M21" s="36">
        <v>19.8</v>
      </c>
      <c r="N21" s="36">
        <v>1.2</v>
      </c>
      <c r="O21" s="71"/>
    </row>
    <row r="22" spans="1:16" s="1" customFormat="1">
      <c r="A22" s="47"/>
      <c r="B22" s="33" t="s">
        <v>45</v>
      </c>
      <c r="C22" s="31">
        <f>SUM(C23:C25)</f>
        <v>470</v>
      </c>
      <c r="D22" s="31">
        <f t="shared" ref="D22:O22" si="3">SUM(D23:D25)</f>
        <v>3.25</v>
      </c>
      <c r="E22" s="31">
        <f t="shared" si="3"/>
        <v>6.85</v>
      </c>
      <c r="F22" s="31">
        <f t="shared" si="3"/>
        <v>27.2</v>
      </c>
      <c r="G22" s="31">
        <f t="shared" si="3"/>
        <v>305.32</v>
      </c>
      <c r="H22" s="31">
        <f t="shared" si="3"/>
        <v>0.11</v>
      </c>
      <c r="I22" s="31">
        <f t="shared" si="3"/>
        <v>0.51</v>
      </c>
      <c r="J22" s="31">
        <f t="shared" si="3"/>
        <v>12.99</v>
      </c>
      <c r="K22" s="31">
        <f t="shared" si="3"/>
        <v>4.8499999999999996</v>
      </c>
      <c r="L22" s="31">
        <f t="shared" si="3"/>
        <v>27.47</v>
      </c>
      <c r="M22" s="31">
        <f t="shared" si="3"/>
        <v>167.21</v>
      </c>
      <c r="N22" s="31">
        <f t="shared" si="3"/>
        <v>42.94</v>
      </c>
      <c r="O22" s="32">
        <f t="shared" si="3"/>
        <v>19.03</v>
      </c>
    </row>
    <row r="23" spans="1:16" s="30" customFormat="1">
      <c r="A23" s="46">
        <v>119</v>
      </c>
      <c r="B23" s="11" t="s">
        <v>93</v>
      </c>
      <c r="C23" s="11">
        <v>250</v>
      </c>
      <c r="D23" s="11">
        <v>2</v>
      </c>
      <c r="E23" s="11">
        <v>6.69</v>
      </c>
      <c r="F23" s="11">
        <v>10.6</v>
      </c>
      <c r="G23" s="11">
        <v>199.2</v>
      </c>
      <c r="H23" s="11">
        <v>0.08</v>
      </c>
      <c r="I23" s="11">
        <v>0.05</v>
      </c>
      <c r="J23" s="11">
        <v>12.98</v>
      </c>
      <c r="K23" s="11">
        <v>0.88</v>
      </c>
      <c r="L23" s="11">
        <v>9.01</v>
      </c>
      <c r="M23" s="11">
        <v>163.15</v>
      </c>
      <c r="N23" s="11">
        <v>42.33</v>
      </c>
      <c r="O23" s="12">
        <v>19.03</v>
      </c>
      <c r="P23" s="38"/>
    </row>
    <row r="24" spans="1:16">
      <c r="A24" s="47">
        <v>638</v>
      </c>
      <c r="B24" s="36" t="s">
        <v>56</v>
      </c>
      <c r="C24" s="36">
        <v>200</v>
      </c>
      <c r="D24" s="36">
        <v>0.31</v>
      </c>
      <c r="E24" s="36">
        <v>0.02</v>
      </c>
      <c r="F24" s="36">
        <v>10.38</v>
      </c>
      <c r="G24" s="36">
        <v>63.32</v>
      </c>
      <c r="H24" s="36"/>
      <c r="I24" s="36">
        <v>0.46</v>
      </c>
      <c r="J24" s="36">
        <v>0.01</v>
      </c>
      <c r="K24" s="36">
        <v>0.37</v>
      </c>
      <c r="L24" s="36">
        <v>0.06</v>
      </c>
      <c r="M24" s="36">
        <v>0.06</v>
      </c>
      <c r="N24" s="36">
        <v>0.03</v>
      </c>
      <c r="O24" s="71"/>
    </row>
    <row r="25" spans="1:16" ht="15.75" thickBot="1">
      <c r="A25" s="48">
        <v>19</v>
      </c>
      <c r="B25" s="72" t="s">
        <v>51</v>
      </c>
      <c r="C25" s="72">
        <v>20</v>
      </c>
      <c r="D25" s="72">
        <v>0.94</v>
      </c>
      <c r="E25" s="72">
        <v>0.14000000000000001</v>
      </c>
      <c r="F25" s="72">
        <v>6.22</v>
      </c>
      <c r="G25" s="72">
        <v>42.8</v>
      </c>
      <c r="H25" s="72">
        <v>0.03</v>
      </c>
      <c r="I25" s="72"/>
      <c r="J25" s="72"/>
      <c r="K25" s="72">
        <v>3.6</v>
      </c>
      <c r="L25" s="72">
        <v>18.399999999999999</v>
      </c>
      <c r="M25" s="72">
        <v>4</v>
      </c>
      <c r="N25" s="72">
        <v>0.57999999999999996</v>
      </c>
      <c r="O25" s="73"/>
    </row>
    <row r="26" spans="1:16">
      <c r="A26" s="78"/>
      <c r="B26" s="76">
        <v>3</v>
      </c>
      <c r="C26" s="75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</row>
    <row r="27" spans="1:16">
      <c r="A27" s="46"/>
      <c r="B27" s="31" t="s">
        <v>19</v>
      </c>
      <c r="C27" s="31">
        <f>SUM(C28:C31)</f>
        <v>550</v>
      </c>
      <c r="D27" s="31">
        <f t="shared" ref="D27:G27" si="4">SUM(D28:D31)</f>
        <v>31.07</v>
      </c>
      <c r="E27" s="31">
        <f t="shared" si="4"/>
        <v>18.05</v>
      </c>
      <c r="F27" s="31">
        <f t="shared" si="4"/>
        <v>130.32</v>
      </c>
      <c r="G27" s="31">
        <f t="shared" si="4"/>
        <v>636.55000000000007</v>
      </c>
      <c r="H27" s="31">
        <v>0.17599999999999999</v>
      </c>
      <c r="I27" s="31">
        <v>1.24</v>
      </c>
      <c r="J27" s="31">
        <v>405.8</v>
      </c>
      <c r="K27" s="31">
        <v>332.37</v>
      </c>
      <c r="L27" s="31">
        <v>308.19</v>
      </c>
      <c r="M27" s="31">
        <v>39.86</v>
      </c>
      <c r="N27" s="31">
        <v>4.0599999999999996</v>
      </c>
      <c r="O27" s="77">
        <v>0.03</v>
      </c>
    </row>
    <row r="28" spans="1:16">
      <c r="A28" s="46">
        <v>229</v>
      </c>
      <c r="B28" s="11" t="s">
        <v>122</v>
      </c>
      <c r="C28" s="11">
        <v>250</v>
      </c>
      <c r="D28" s="11">
        <v>23.27</v>
      </c>
      <c r="E28" s="11">
        <v>15.02</v>
      </c>
      <c r="F28" s="11">
        <v>73.95</v>
      </c>
      <c r="G28" s="11">
        <v>355</v>
      </c>
      <c r="H28" s="36">
        <v>0.08</v>
      </c>
      <c r="I28" s="36">
        <v>1.0900000000000001</v>
      </c>
      <c r="J28" s="36">
        <v>287.8</v>
      </c>
      <c r="K28" s="36">
        <v>261.54000000000002</v>
      </c>
      <c r="L28" s="36">
        <v>273.39</v>
      </c>
      <c r="M28" s="36">
        <v>24.22</v>
      </c>
      <c r="N28" s="36">
        <v>2.67</v>
      </c>
      <c r="O28" s="71">
        <v>0.03</v>
      </c>
    </row>
    <row r="29" spans="1:16">
      <c r="A29" s="46" t="s">
        <v>26</v>
      </c>
      <c r="B29" s="11" t="s">
        <v>89</v>
      </c>
      <c r="C29" s="11">
        <v>60</v>
      </c>
      <c r="D29" s="11">
        <v>4.5</v>
      </c>
      <c r="E29" s="11">
        <v>2.02</v>
      </c>
      <c r="F29" s="11">
        <v>22.8</v>
      </c>
      <c r="G29" s="11">
        <v>147</v>
      </c>
      <c r="H29" s="36">
        <v>6.0000000000000001E-3</v>
      </c>
      <c r="I29" s="36">
        <v>0.05</v>
      </c>
      <c r="J29" s="36">
        <v>118</v>
      </c>
      <c r="K29" s="36">
        <v>61.42</v>
      </c>
      <c r="L29" s="36"/>
      <c r="M29" s="36">
        <v>2.44</v>
      </c>
      <c r="N29" s="36">
        <v>0.56999999999999995</v>
      </c>
      <c r="O29" s="71"/>
    </row>
    <row r="30" spans="1:16">
      <c r="A30" s="46">
        <v>18</v>
      </c>
      <c r="B30" s="11" t="s">
        <v>27</v>
      </c>
      <c r="C30" s="11">
        <v>40</v>
      </c>
      <c r="D30" s="11">
        <v>3.08</v>
      </c>
      <c r="E30" s="11">
        <v>0.96</v>
      </c>
      <c r="F30" s="11">
        <v>28</v>
      </c>
      <c r="G30" s="11">
        <v>113.6</v>
      </c>
      <c r="H30" s="36">
        <v>0.08</v>
      </c>
      <c r="I30" s="36"/>
      <c r="J30" s="36"/>
      <c r="K30" s="36">
        <v>9.1999999999999993</v>
      </c>
      <c r="L30" s="36">
        <v>34.799999999999997</v>
      </c>
      <c r="M30" s="36">
        <v>13.2</v>
      </c>
      <c r="N30" s="36">
        <v>0.8</v>
      </c>
      <c r="O30" s="71"/>
    </row>
    <row r="31" spans="1:16">
      <c r="A31" s="46" t="s">
        <v>28</v>
      </c>
      <c r="B31" s="11" t="s">
        <v>29</v>
      </c>
      <c r="C31" s="11">
        <v>200</v>
      </c>
      <c r="D31" s="11">
        <v>0.22</v>
      </c>
      <c r="E31" s="11">
        <v>0.05</v>
      </c>
      <c r="F31" s="11">
        <v>5.57</v>
      </c>
      <c r="G31" s="11">
        <v>20.95</v>
      </c>
      <c r="H31" s="36">
        <v>0.01</v>
      </c>
      <c r="I31" s="36">
        <v>0.1</v>
      </c>
      <c r="J31" s="36"/>
      <c r="K31" s="36">
        <v>0.21</v>
      </c>
      <c r="L31" s="36"/>
      <c r="M31" s="36"/>
      <c r="N31" s="36">
        <v>0.02</v>
      </c>
      <c r="O31" s="71"/>
    </row>
    <row r="32" spans="1:16">
      <c r="A32" s="47"/>
      <c r="B32" s="33" t="s">
        <v>45</v>
      </c>
      <c r="C32" s="34">
        <f>SUM(C33:C35)</f>
        <v>470</v>
      </c>
      <c r="D32" s="34">
        <f t="shared" ref="D32:O32" si="5">SUM(D33:D35)</f>
        <v>4.2699999999999996</v>
      </c>
      <c r="E32" s="34">
        <f t="shared" si="5"/>
        <v>12.360000000000001</v>
      </c>
      <c r="F32" s="34">
        <f t="shared" si="5"/>
        <v>42.239999999999995</v>
      </c>
      <c r="G32" s="34">
        <f t="shared" si="5"/>
        <v>299.83000000000004</v>
      </c>
      <c r="H32" s="34">
        <f t="shared" si="5"/>
        <v>0.16800000000000001</v>
      </c>
      <c r="I32" s="34">
        <f t="shared" si="5"/>
        <v>12.9</v>
      </c>
      <c r="J32" s="34">
        <f t="shared" si="5"/>
        <v>56.875</v>
      </c>
      <c r="K32" s="34">
        <f t="shared" si="5"/>
        <v>135.05500000000001</v>
      </c>
      <c r="L32" s="34">
        <f t="shared" si="5"/>
        <v>87.75</v>
      </c>
      <c r="M32" s="34">
        <f t="shared" si="5"/>
        <v>27.588000000000001</v>
      </c>
      <c r="N32" s="34">
        <f t="shared" si="5"/>
        <v>1.613</v>
      </c>
      <c r="O32" s="35">
        <f t="shared" si="5"/>
        <v>0</v>
      </c>
    </row>
    <row r="33" spans="1:15">
      <c r="A33" s="46">
        <v>122</v>
      </c>
      <c r="B33" s="11" t="s">
        <v>94</v>
      </c>
      <c r="C33" s="11">
        <v>250</v>
      </c>
      <c r="D33" s="11">
        <v>3.23</v>
      </c>
      <c r="E33" s="11">
        <v>11.83</v>
      </c>
      <c r="F33" s="11">
        <v>27.88</v>
      </c>
      <c r="G33" s="11">
        <v>230.83</v>
      </c>
      <c r="H33" s="36">
        <v>0.13800000000000001</v>
      </c>
      <c r="I33" s="36">
        <v>12.9</v>
      </c>
      <c r="J33" s="36">
        <v>56.875</v>
      </c>
      <c r="K33" s="36">
        <v>131.27500000000001</v>
      </c>
      <c r="L33" s="36">
        <v>69.349999999999994</v>
      </c>
      <c r="M33" s="36">
        <v>23.588000000000001</v>
      </c>
      <c r="N33" s="36">
        <v>1.0129999999999999</v>
      </c>
      <c r="O33" s="71">
        <v>0</v>
      </c>
    </row>
    <row r="34" spans="1:15">
      <c r="A34" s="47">
        <v>428</v>
      </c>
      <c r="B34" s="36" t="s">
        <v>61</v>
      </c>
      <c r="C34" s="36">
        <v>200</v>
      </c>
      <c r="D34" s="36">
        <v>0.1</v>
      </c>
      <c r="E34" s="36">
        <v>0.39</v>
      </c>
      <c r="F34" s="36">
        <v>8.14</v>
      </c>
      <c r="G34" s="36">
        <v>26.2</v>
      </c>
      <c r="H34" s="36"/>
      <c r="I34" s="36"/>
      <c r="J34" s="36"/>
      <c r="K34" s="36">
        <v>0.18</v>
      </c>
      <c r="L34" s="36"/>
      <c r="M34" s="36"/>
      <c r="N34" s="36">
        <v>0.02</v>
      </c>
      <c r="O34" s="71"/>
    </row>
    <row r="35" spans="1:15" ht="15.75" thickBot="1">
      <c r="A35" s="48">
        <v>19</v>
      </c>
      <c r="B35" s="72" t="s">
        <v>51</v>
      </c>
      <c r="C35" s="72">
        <v>20</v>
      </c>
      <c r="D35" s="72">
        <v>0.94</v>
      </c>
      <c r="E35" s="72">
        <v>0.14000000000000001</v>
      </c>
      <c r="F35" s="72">
        <v>6.22</v>
      </c>
      <c r="G35" s="72">
        <v>42.8</v>
      </c>
      <c r="H35" s="72">
        <v>0.03</v>
      </c>
      <c r="I35" s="72"/>
      <c r="J35" s="72"/>
      <c r="K35" s="72">
        <v>3.6</v>
      </c>
      <c r="L35" s="72">
        <v>18.399999999999999</v>
      </c>
      <c r="M35" s="72">
        <v>4</v>
      </c>
      <c r="N35" s="72">
        <v>0.57999999999999996</v>
      </c>
      <c r="O35" s="73"/>
    </row>
    <row r="36" spans="1:15">
      <c r="A36" s="78"/>
      <c r="B36" s="76">
        <v>4</v>
      </c>
      <c r="C36" s="75"/>
      <c r="D36" s="79">
        <v>16.04</v>
      </c>
      <c r="E36" s="79">
        <v>34.097999999999999</v>
      </c>
      <c r="F36" s="79">
        <v>182.25800000000001</v>
      </c>
      <c r="G36" s="79">
        <v>875.00300000000004</v>
      </c>
      <c r="H36" s="79">
        <v>0.443</v>
      </c>
      <c r="I36" s="79">
        <v>32.466999999999999</v>
      </c>
      <c r="J36" s="79">
        <v>331.38499999999999</v>
      </c>
      <c r="K36" s="79">
        <v>551.81500000000005</v>
      </c>
      <c r="L36" s="79">
        <v>382.25</v>
      </c>
      <c r="M36" s="79">
        <v>116.758</v>
      </c>
      <c r="N36" s="79">
        <v>7.5670000000000002</v>
      </c>
      <c r="O36" s="81">
        <v>0.06</v>
      </c>
    </row>
    <row r="37" spans="1:15">
      <c r="A37" s="46"/>
      <c r="B37" s="31" t="s">
        <v>19</v>
      </c>
      <c r="C37" s="31">
        <f>SUM(C38:C41)</f>
        <v>590</v>
      </c>
      <c r="D37" s="31">
        <f t="shared" ref="D37:G37" si="6">SUM(D38:D41)</f>
        <v>19.269999999999996</v>
      </c>
      <c r="E37" s="31">
        <f t="shared" si="6"/>
        <v>16.62</v>
      </c>
      <c r="F37" s="31">
        <f t="shared" si="6"/>
        <v>73.59</v>
      </c>
      <c r="G37" s="31">
        <f t="shared" si="6"/>
        <v>495.51</v>
      </c>
      <c r="H37" s="31">
        <v>0.35299999999999998</v>
      </c>
      <c r="I37" s="31">
        <v>13.832000000000001</v>
      </c>
      <c r="J37" s="31">
        <v>309</v>
      </c>
      <c r="K37" s="31">
        <v>469.53</v>
      </c>
      <c r="L37" s="31">
        <v>303</v>
      </c>
      <c r="M37" s="31">
        <v>87.75</v>
      </c>
      <c r="N37" s="31">
        <v>5.0789999999999997</v>
      </c>
      <c r="O37" s="77">
        <v>0.06</v>
      </c>
    </row>
    <row r="38" spans="1:15">
      <c r="A38" s="46">
        <v>171</v>
      </c>
      <c r="B38" s="11" t="s">
        <v>118</v>
      </c>
      <c r="C38" s="11">
        <v>250</v>
      </c>
      <c r="D38" s="11">
        <v>12.1</v>
      </c>
      <c r="E38" s="11">
        <v>11.9</v>
      </c>
      <c r="F38" s="11">
        <v>21.6</v>
      </c>
      <c r="G38" s="11">
        <v>246</v>
      </c>
      <c r="H38" s="36">
        <v>3.0000000000000001E-3</v>
      </c>
      <c r="I38" s="36">
        <v>2.3919999999999999</v>
      </c>
      <c r="J38" s="36">
        <v>286.8</v>
      </c>
      <c r="K38" s="36">
        <v>305.8</v>
      </c>
      <c r="L38" s="36">
        <v>131.1</v>
      </c>
      <c r="M38" s="36">
        <v>33.01</v>
      </c>
      <c r="N38" s="36">
        <v>1.069</v>
      </c>
      <c r="O38" s="71">
        <v>0.05</v>
      </c>
    </row>
    <row r="39" spans="1:15">
      <c r="A39" s="46" t="s">
        <v>30</v>
      </c>
      <c r="B39" s="11" t="s">
        <v>31</v>
      </c>
      <c r="C39" s="11">
        <v>200</v>
      </c>
      <c r="D39" s="11">
        <v>3.69</v>
      </c>
      <c r="E39" s="11">
        <v>3.76</v>
      </c>
      <c r="F39" s="11">
        <v>13.99</v>
      </c>
      <c r="G39" s="11">
        <v>109.91</v>
      </c>
      <c r="H39" s="36">
        <v>0.22</v>
      </c>
      <c r="I39" s="36">
        <v>1.44</v>
      </c>
      <c r="J39" s="36">
        <v>22.2</v>
      </c>
      <c r="K39" s="36">
        <v>138.53</v>
      </c>
      <c r="L39" s="36">
        <v>126.1</v>
      </c>
      <c r="M39" s="36">
        <v>32.54</v>
      </c>
      <c r="N39" s="36">
        <v>1.01</v>
      </c>
      <c r="O39" s="71">
        <v>0.01</v>
      </c>
    </row>
    <row r="40" spans="1:15">
      <c r="A40" s="46">
        <v>18</v>
      </c>
      <c r="B40" s="11" t="s">
        <v>27</v>
      </c>
      <c r="C40" s="11">
        <v>40</v>
      </c>
      <c r="D40" s="11">
        <v>3.08</v>
      </c>
      <c r="E40" s="11">
        <v>0.96</v>
      </c>
      <c r="F40" s="11">
        <v>28</v>
      </c>
      <c r="G40" s="11">
        <v>113.6</v>
      </c>
      <c r="H40" s="36">
        <v>0.08</v>
      </c>
      <c r="I40" s="36"/>
      <c r="J40" s="36"/>
      <c r="K40" s="36">
        <v>9.1999999999999993</v>
      </c>
      <c r="L40" s="36">
        <v>34.799999999999997</v>
      </c>
      <c r="M40" s="36">
        <v>13.2</v>
      </c>
      <c r="N40" s="36">
        <v>0.8</v>
      </c>
      <c r="O40" s="71"/>
    </row>
    <row r="41" spans="1:15" ht="16.5" customHeight="1">
      <c r="A41" s="46">
        <v>403</v>
      </c>
      <c r="B41" s="11" t="s">
        <v>20</v>
      </c>
      <c r="C41" s="11">
        <v>100</v>
      </c>
      <c r="D41" s="11">
        <v>0.4</v>
      </c>
      <c r="E41" s="11"/>
      <c r="F41" s="11">
        <v>10</v>
      </c>
      <c r="G41" s="11">
        <v>26</v>
      </c>
      <c r="H41" s="36">
        <v>0.05</v>
      </c>
      <c r="I41" s="36">
        <v>10</v>
      </c>
      <c r="J41" s="36"/>
      <c r="K41" s="36">
        <v>16</v>
      </c>
      <c r="L41" s="36">
        <v>11</v>
      </c>
      <c r="M41" s="36">
        <v>9</v>
      </c>
      <c r="N41" s="36">
        <v>2.2000000000000002</v>
      </c>
      <c r="O41" s="71"/>
    </row>
    <row r="42" spans="1:15">
      <c r="A42" s="47"/>
      <c r="B42" s="33" t="s">
        <v>45</v>
      </c>
      <c r="C42" s="34"/>
      <c r="D42" s="31">
        <v>3.07</v>
      </c>
      <c r="E42" s="31">
        <v>18.248000000000001</v>
      </c>
      <c r="F42" s="31">
        <v>108.238</v>
      </c>
      <c r="G42" s="31">
        <v>362.99299999999999</v>
      </c>
      <c r="H42" s="31">
        <v>0.09</v>
      </c>
      <c r="I42" s="31">
        <v>18.635000000000002</v>
      </c>
      <c r="J42" s="31">
        <v>22.385000000000002</v>
      </c>
      <c r="K42" s="31">
        <v>82.284999999999997</v>
      </c>
      <c r="L42" s="31">
        <v>79.25</v>
      </c>
      <c r="M42" s="31">
        <v>29.007999999999999</v>
      </c>
      <c r="N42" s="31">
        <v>2.488</v>
      </c>
      <c r="O42" s="77">
        <v>0</v>
      </c>
    </row>
    <row r="43" spans="1:15">
      <c r="A43" s="46">
        <v>93</v>
      </c>
      <c r="B43" s="11" t="s">
        <v>95</v>
      </c>
      <c r="C43" s="11">
        <v>250</v>
      </c>
      <c r="D43" s="11">
        <v>4</v>
      </c>
      <c r="E43" s="11">
        <v>6.73</v>
      </c>
      <c r="F43" s="11">
        <v>31.65</v>
      </c>
      <c r="G43" s="11">
        <v>242.69</v>
      </c>
      <c r="H43" s="36">
        <v>0.05</v>
      </c>
      <c r="I43" s="36">
        <v>16.274999999999999</v>
      </c>
      <c r="J43" s="36">
        <v>22.375</v>
      </c>
      <c r="K43" s="36">
        <v>75.125</v>
      </c>
      <c r="L43" s="36">
        <v>58.7</v>
      </c>
      <c r="M43" s="36">
        <v>23.238</v>
      </c>
      <c r="N43" s="36">
        <v>1.4379999999999999</v>
      </c>
      <c r="O43" s="71">
        <v>0</v>
      </c>
    </row>
    <row r="44" spans="1:15">
      <c r="A44" s="47">
        <v>451</v>
      </c>
      <c r="B44" s="36" t="s">
        <v>50</v>
      </c>
      <c r="C44" s="36">
        <v>200</v>
      </c>
      <c r="D44" s="36">
        <v>0.13</v>
      </c>
      <c r="E44" s="36">
        <v>0.02</v>
      </c>
      <c r="F44" s="36">
        <v>13.83</v>
      </c>
      <c r="G44" s="36">
        <v>49.53</v>
      </c>
      <c r="H44" s="36">
        <v>0.01</v>
      </c>
      <c r="I44" s="36">
        <v>2.36</v>
      </c>
      <c r="J44" s="36">
        <v>0.01</v>
      </c>
      <c r="K44" s="36">
        <v>3.56</v>
      </c>
      <c r="L44" s="36">
        <v>2.15</v>
      </c>
      <c r="M44" s="36">
        <v>1.77</v>
      </c>
      <c r="N44" s="36">
        <v>0.47</v>
      </c>
      <c r="O44" s="71"/>
    </row>
    <row r="45" spans="1:15" ht="15.75" thickBot="1">
      <c r="A45" s="48">
        <v>19</v>
      </c>
      <c r="B45" s="72" t="s">
        <v>51</v>
      </c>
      <c r="C45" s="72">
        <v>20</v>
      </c>
      <c r="D45" s="72">
        <v>0.94</v>
      </c>
      <c r="E45" s="72">
        <v>0.14000000000000001</v>
      </c>
      <c r="F45" s="72">
        <v>6.22</v>
      </c>
      <c r="G45" s="72">
        <v>42.8</v>
      </c>
      <c r="H45" s="72">
        <v>0.03</v>
      </c>
      <c r="I45" s="72"/>
      <c r="J45" s="72"/>
      <c r="K45" s="72">
        <v>3.6</v>
      </c>
      <c r="L45" s="72">
        <v>18.399999999999999</v>
      </c>
      <c r="M45" s="72">
        <v>4</v>
      </c>
      <c r="N45" s="72">
        <v>0.57999999999999996</v>
      </c>
      <c r="O45" s="73"/>
    </row>
    <row r="46" spans="1:15">
      <c r="A46" s="78"/>
      <c r="B46" s="76">
        <v>5</v>
      </c>
      <c r="C46" s="75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</row>
    <row r="47" spans="1:15">
      <c r="A47" s="46"/>
      <c r="B47" s="31" t="s">
        <v>19</v>
      </c>
      <c r="C47" s="31">
        <f>SUM(C48:C51)</f>
        <v>550</v>
      </c>
      <c r="D47" s="31">
        <f t="shared" ref="D47:G47" si="7">SUM(D48:D51)</f>
        <v>23.94</v>
      </c>
      <c r="E47" s="31">
        <f t="shared" si="7"/>
        <v>20.47</v>
      </c>
      <c r="F47" s="31">
        <f t="shared" si="7"/>
        <v>97.78</v>
      </c>
      <c r="G47" s="31">
        <f t="shared" si="7"/>
        <v>615.1</v>
      </c>
      <c r="H47" s="31">
        <v>0.24</v>
      </c>
      <c r="I47" s="31">
        <v>3.3380000000000001</v>
      </c>
      <c r="J47" s="31">
        <v>279</v>
      </c>
      <c r="K47" s="31">
        <v>335.73500000000001</v>
      </c>
      <c r="L47" s="31">
        <v>314.88799999999998</v>
      </c>
      <c r="M47" s="31">
        <v>79.599999999999994</v>
      </c>
      <c r="N47" s="31">
        <v>5.1740000000000004</v>
      </c>
      <c r="O47" s="77">
        <v>1.2999999999999999E-2</v>
      </c>
    </row>
    <row r="48" spans="1:15">
      <c r="A48" s="46">
        <v>196</v>
      </c>
      <c r="B48" s="11" t="s">
        <v>88</v>
      </c>
      <c r="C48" s="11">
        <v>250</v>
      </c>
      <c r="D48" s="11">
        <v>15.97</v>
      </c>
      <c r="E48" s="11">
        <v>17.72</v>
      </c>
      <c r="F48" s="11">
        <v>23.23</v>
      </c>
      <c r="G48" s="11">
        <v>299</v>
      </c>
      <c r="H48" s="36">
        <v>0.04</v>
      </c>
      <c r="I48" s="36">
        <v>1.238</v>
      </c>
      <c r="J48" s="36">
        <v>279</v>
      </c>
      <c r="K48" s="36">
        <v>318.125</v>
      </c>
      <c r="L48" s="36">
        <v>235.988</v>
      </c>
      <c r="M48" s="36">
        <v>52.6</v>
      </c>
      <c r="N48" s="36">
        <v>1.9950000000000001</v>
      </c>
      <c r="O48" s="71">
        <v>1.2999999999999999E-2</v>
      </c>
    </row>
    <row r="49" spans="1:15">
      <c r="A49" s="46" t="s">
        <v>21</v>
      </c>
      <c r="B49" s="11" t="s">
        <v>22</v>
      </c>
      <c r="C49" s="11">
        <v>200</v>
      </c>
      <c r="D49" s="11">
        <v>0.27</v>
      </c>
      <c r="E49" s="11">
        <v>0.05</v>
      </c>
      <c r="F49" s="11">
        <v>5.75</v>
      </c>
      <c r="G49" s="11">
        <v>22.5</v>
      </c>
      <c r="H49" s="36">
        <v>0.01</v>
      </c>
      <c r="I49" s="36">
        <v>2.1</v>
      </c>
      <c r="J49" s="36"/>
      <c r="K49" s="36">
        <v>2.21</v>
      </c>
      <c r="L49" s="36">
        <v>1.1000000000000001</v>
      </c>
      <c r="M49" s="36">
        <v>0.6</v>
      </c>
      <c r="N49" s="36">
        <v>1.19</v>
      </c>
      <c r="O49" s="71"/>
    </row>
    <row r="50" spans="1:15">
      <c r="A50" s="46">
        <v>18</v>
      </c>
      <c r="B50" s="11" t="s">
        <v>27</v>
      </c>
      <c r="C50" s="11">
        <v>40</v>
      </c>
      <c r="D50" s="11">
        <v>3.08</v>
      </c>
      <c r="E50" s="11">
        <v>0.96</v>
      </c>
      <c r="F50" s="11">
        <v>28</v>
      </c>
      <c r="G50" s="11">
        <v>113.6</v>
      </c>
      <c r="H50" s="36">
        <v>0.08</v>
      </c>
      <c r="I50" s="36"/>
      <c r="J50" s="36"/>
      <c r="K50" s="36">
        <v>4.2</v>
      </c>
      <c r="L50" s="36">
        <v>34.799999999999997</v>
      </c>
      <c r="M50" s="36">
        <v>11.2</v>
      </c>
      <c r="N50" s="36">
        <v>0.999</v>
      </c>
      <c r="O50" s="71"/>
    </row>
    <row r="51" spans="1:15">
      <c r="A51" s="46">
        <v>21</v>
      </c>
      <c r="B51" s="11" t="s">
        <v>89</v>
      </c>
      <c r="C51" s="11">
        <v>60</v>
      </c>
      <c r="D51" s="11">
        <v>4.62</v>
      </c>
      <c r="E51" s="11">
        <v>1.74</v>
      </c>
      <c r="F51" s="11">
        <v>40.799999999999997</v>
      </c>
      <c r="G51" s="11">
        <v>180</v>
      </c>
      <c r="H51" s="36">
        <v>0.11</v>
      </c>
      <c r="I51" s="36"/>
      <c r="J51" s="36"/>
      <c r="K51" s="36">
        <v>11.2</v>
      </c>
      <c r="L51" s="36">
        <v>43</v>
      </c>
      <c r="M51" s="36">
        <v>15.2</v>
      </c>
      <c r="N51" s="36">
        <v>0.99</v>
      </c>
      <c r="O51" s="71"/>
    </row>
    <row r="52" spans="1:15">
      <c r="A52" s="47"/>
      <c r="B52" s="33" t="s">
        <v>45</v>
      </c>
      <c r="C52" s="34">
        <f>SUM(C53:C55)</f>
        <v>470</v>
      </c>
      <c r="D52" s="34">
        <f t="shared" ref="D52:N52" si="8">SUM(D53:D55)</f>
        <v>3.9529999999999998</v>
      </c>
      <c r="E52" s="34">
        <f t="shared" si="8"/>
        <v>4.415</v>
      </c>
      <c r="F52" s="34">
        <f t="shared" si="8"/>
        <v>36.770000000000003</v>
      </c>
      <c r="G52" s="34">
        <f t="shared" si="8"/>
        <v>353.67500000000001</v>
      </c>
      <c r="H52" s="34">
        <f t="shared" si="8"/>
        <v>8.299999999999999E-2</v>
      </c>
      <c r="I52" s="34">
        <f t="shared" si="8"/>
        <v>12.5</v>
      </c>
      <c r="J52" s="34">
        <f t="shared" si="8"/>
        <v>231.25</v>
      </c>
      <c r="K52" s="34">
        <f t="shared" si="8"/>
        <v>218.97499999999999</v>
      </c>
      <c r="L52" s="34">
        <f t="shared" si="8"/>
        <v>108.863</v>
      </c>
      <c r="M52" s="34">
        <f t="shared" si="8"/>
        <v>33.463000000000001</v>
      </c>
      <c r="N52" s="34">
        <f t="shared" si="8"/>
        <v>2.4300000000000002</v>
      </c>
      <c r="O52" s="77">
        <v>0</v>
      </c>
    </row>
    <row r="53" spans="1:15">
      <c r="A53" s="47">
        <v>99</v>
      </c>
      <c r="B53" s="36" t="s">
        <v>96</v>
      </c>
      <c r="C53" s="36">
        <v>250</v>
      </c>
      <c r="D53" s="36">
        <v>2.0129999999999999</v>
      </c>
      <c r="E53" s="36">
        <v>4.0750000000000002</v>
      </c>
      <c r="F53" s="36">
        <v>12.55</v>
      </c>
      <c r="G53" s="36">
        <v>226.875</v>
      </c>
      <c r="H53" s="36">
        <v>1.2999999999999999E-2</v>
      </c>
      <c r="I53" s="36">
        <v>8.5</v>
      </c>
      <c r="J53" s="36">
        <v>231.25</v>
      </c>
      <c r="K53" s="36">
        <v>201.375</v>
      </c>
      <c r="L53" s="36">
        <v>76.462999999999994</v>
      </c>
      <c r="M53" s="36">
        <v>21.463000000000001</v>
      </c>
      <c r="N53" s="36">
        <v>0.05</v>
      </c>
      <c r="O53" s="71">
        <v>0</v>
      </c>
    </row>
    <row r="54" spans="1:15">
      <c r="A54" s="47">
        <v>484</v>
      </c>
      <c r="B54" s="36" t="s">
        <v>69</v>
      </c>
      <c r="C54" s="36">
        <v>200</v>
      </c>
      <c r="D54" s="36">
        <v>1</v>
      </c>
      <c r="E54" s="36">
        <v>0.2</v>
      </c>
      <c r="F54" s="36">
        <v>18</v>
      </c>
      <c r="G54" s="36">
        <v>84</v>
      </c>
      <c r="H54" s="36">
        <v>0.04</v>
      </c>
      <c r="I54" s="36">
        <v>4</v>
      </c>
      <c r="J54" s="36"/>
      <c r="K54" s="36">
        <v>14</v>
      </c>
      <c r="L54" s="36">
        <v>14</v>
      </c>
      <c r="M54" s="36">
        <v>8</v>
      </c>
      <c r="N54" s="36">
        <v>1.8</v>
      </c>
      <c r="O54" s="71"/>
    </row>
    <row r="55" spans="1:15" ht="15.75" thickBot="1">
      <c r="A55" s="48">
        <v>19</v>
      </c>
      <c r="B55" s="72" t="s">
        <v>51</v>
      </c>
      <c r="C55" s="72">
        <v>20</v>
      </c>
      <c r="D55" s="72">
        <v>0.94</v>
      </c>
      <c r="E55" s="72">
        <v>0.14000000000000001</v>
      </c>
      <c r="F55" s="72">
        <v>6.22</v>
      </c>
      <c r="G55" s="72">
        <v>42.8</v>
      </c>
      <c r="H55" s="72">
        <v>0.03</v>
      </c>
      <c r="I55" s="72"/>
      <c r="J55" s="72"/>
      <c r="K55" s="72">
        <v>3.6</v>
      </c>
      <c r="L55" s="72">
        <v>18.399999999999999</v>
      </c>
      <c r="M55" s="72">
        <v>4</v>
      </c>
      <c r="N55" s="72">
        <v>0.57999999999999996</v>
      </c>
      <c r="O55" s="73"/>
    </row>
    <row r="56" spans="1:15">
      <c r="A56" s="78"/>
      <c r="B56" s="76">
        <v>6</v>
      </c>
      <c r="C56" s="75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</row>
    <row r="57" spans="1:15">
      <c r="A57" s="46"/>
      <c r="B57" s="31" t="s">
        <v>19</v>
      </c>
      <c r="C57" s="31">
        <f>SUM(C58:C60)</f>
        <v>550</v>
      </c>
      <c r="D57" s="31">
        <f t="shared" ref="D57:G57" si="9">SUM(D58:D60)</f>
        <v>19.71</v>
      </c>
      <c r="E57" s="31">
        <f t="shared" si="9"/>
        <v>18.36</v>
      </c>
      <c r="F57" s="31">
        <f t="shared" si="9"/>
        <v>97.740000000000009</v>
      </c>
      <c r="G57" s="31">
        <f t="shared" si="9"/>
        <v>644.29999999999995</v>
      </c>
      <c r="H57" s="31">
        <v>0.60199999999999998</v>
      </c>
      <c r="I57" s="31">
        <v>1.38</v>
      </c>
      <c r="J57" s="31">
        <v>167.2</v>
      </c>
      <c r="K57" s="31">
        <v>378.82</v>
      </c>
      <c r="L57" s="31">
        <v>452.61</v>
      </c>
      <c r="M57" s="31">
        <v>133.02000000000001</v>
      </c>
      <c r="N57" s="31">
        <v>4.33</v>
      </c>
      <c r="O57" s="77">
        <v>0.06</v>
      </c>
    </row>
    <row r="58" spans="1:15">
      <c r="A58" s="46">
        <v>226</v>
      </c>
      <c r="B58" s="11" t="s">
        <v>123</v>
      </c>
      <c r="C58" s="11">
        <v>300</v>
      </c>
      <c r="D58" s="11">
        <v>12.44</v>
      </c>
      <c r="E58" s="11">
        <v>13.66</v>
      </c>
      <c r="F58" s="11">
        <v>55.2</v>
      </c>
      <c r="G58" s="11">
        <v>411</v>
      </c>
      <c r="H58" s="36">
        <v>2E-3</v>
      </c>
      <c r="I58" s="36">
        <v>0.08</v>
      </c>
      <c r="J58" s="36">
        <v>147.19999999999999</v>
      </c>
      <c r="K58" s="36">
        <v>226.74</v>
      </c>
      <c r="L58" s="36">
        <v>138.51</v>
      </c>
      <c r="M58" s="36">
        <v>54.12</v>
      </c>
      <c r="N58" s="36">
        <v>1.99</v>
      </c>
      <c r="O58" s="71">
        <v>0.05</v>
      </c>
    </row>
    <row r="59" spans="1:15">
      <c r="A59" s="46">
        <v>418</v>
      </c>
      <c r="B59" s="11" t="s">
        <v>33</v>
      </c>
      <c r="C59" s="11">
        <v>200</v>
      </c>
      <c r="D59" s="11">
        <v>3.42</v>
      </c>
      <c r="E59" s="11">
        <v>3.5</v>
      </c>
      <c r="F59" s="11">
        <v>11.54</v>
      </c>
      <c r="G59" s="11">
        <v>91.3</v>
      </c>
      <c r="H59" s="36">
        <v>0.31</v>
      </c>
      <c r="I59" s="36"/>
      <c r="J59" s="36"/>
      <c r="K59" s="36">
        <v>20.399999999999999</v>
      </c>
      <c r="L59" s="36">
        <v>180.6</v>
      </c>
      <c r="M59" s="36">
        <v>48.4</v>
      </c>
      <c r="N59" s="36">
        <v>1.22</v>
      </c>
      <c r="O59" s="71"/>
    </row>
    <row r="60" spans="1:15">
      <c r="A60" s="46">
        <v>18</v>
      </c>
      <c r="B60" s="11" t="s">
        <v>124</v>
      </c>
      <c r="C60" s="11">
        <v>50</v>
      </c>
      <c r="D60" s="11">
        <v>3.85</v>
      </c>
      <c r="E60" s="11">
        <v>1.2</v>
      </c>
      <c r="F60" s="11">
        <v>31</v>
      </c>
      <c r="G60" s="11">
        <v>142</v>
      </c>
      <c r="H60" s="36">
        <v>0.19</v>
      </c>
      <c r="I60" s="36">
        <v>1.3</v>
      </c>
      <c r="J60" s="36">
        <v>20</v>
      </c>
      <c r="K60" s="36">
        <v>120.18</v>
      </c>
      <c r="L60" s="36">
        <v>90</v>
      </c>
      <c r="M60" s="36">
        <v>14</v>
      </c>
      <c r="N60" s="36">
        <v>0.12</v>
      </c>
      <c r="O60" s="71">
        <v>0.01</v>
      </c>
    </row>
    <row r="61" spans="1:15">
      <c r="A61" s="47"/>
      <c r="B61" s="33" t="s">
        <v>45</v>
      </c>
      <c r="C61" s="34">
        <f>SUM(C62:C64)</f>
        <v>470</v>
      </c>
      <c r="D61" s="34">
        <f t="shared" ref="D61:N61" si="10">SUM(D62:D64)</f>
        <v>9.98</v>
      </c>
      <c r="E61" s="34">
        <f t="shared" si="10"/>
        <v>19.455000000000002</v>
      </c>
      <c r="F61" s="34">
        <f t="shared" si="10"/>
        <v>49.234999999999999</v>
      </c>
      <c r="G61" s="34">
        <f t="shared" si="10"/>
        <v>394.24</v>
      </c>
      <c r="H61" s="34">
        <f t="shared" si="10"/>
        <v>7.8E-2</v>
      </c>
      <c r="I61" s="34">
        <f t="shared" si="10"/>
        <v>19</v>
      </c>
      <c r="J61" s="34">
        <f t="shared" si="10"/>
        <v>188.25</v>
      </c>
      <c r="K61" s="34">
        <f t="shared" si="10"/>
        <v>158.16</v>
      </c>
      <c r="L61" s="34">
        <f t="shared" si="10"/>
        <v>99.138000000000005</v>
      </c>
      <c r="M61" s="34">
        <f t="shared" si="10"/>
        <v>9.2750000000000004</v>
      </c>
      <c r="N61" s="34">
        <f t="shared" si="10"/>
        <v>3.145</v>
      </c>
      <c r="O61" s="77">
        <v>0</v>
      </c>
    </row>
    <row r="62" spans="1:15">
      <c r="A62" s="47">
        <v>81</v>
      </c>
      <c r="B62" s="36" t="s">
        <v>97</v>
      </c>
      <c r="C62" s="36">
        <v>250</v>
      </c>
      <c r="D62" s="36">
        <v>8.9600000000000009</v>
      </c>
      <c r="E62" s="36">
        <v>17.875</v>
      </c>
      <c r="F62" s="36">
        <v>32.225000000000001</v>
      </c>
      <c r="G62" s="36">
        <v>310.39999999999998</v>
      </c>
      <c r="H62" s="36">
        <v>4.8000000000000001E-2</v>
      </c>
      <c r="I62" s="36">
        <v>19</v>
      </c>
      <c r="J62" s="36">
        <v>188.25</v>
      </c>
      <c r="K62" s="36">
        <v>154.19999999999999</v>
      </c>
      <c r="L62" s="36">
        <v>80.738</v>
      </c>
      <c r="M62" s="36">
        <v>5.2750000000000004</v>
      </c>
      <c r="N62" s="36">
        <v>2.5249999999999999</v>
      </c>
      <c r="O62" s="71">
        <v>0</v>
      </c>
    </row>
    <row r="63" spans="1:15">
      <c r="A63" s="47">
        <v>476</v>
      </c>
      <c r="B63" s="36" t="s">
        <v>73</v>
      </c>
      <c r="C63" s="36">
        <v>200</v>
      </c>
      <c r="D63" s="36">
        <v>0.08</v>
      </c>
      <c r="E63" s="36">
        <v>1.44</v>
      </c>
      <c r="F63" s="36">
        <v>10.79</v>
      </c>
      <c r="G63" s="36">
        <v>41.04</v>
      </c>
      <c r="H63" s="36"/>
      <c r="I63" s="36"/>
      <c r="J63" s="36"/>
      <c r="K63" s="36">
        <v>0.36</v>
      </c>
      <c r="L63" s="36"/>
      <c r="M63" s="36"/>
      <c r="N63" s="36">
        <v>0.04</v>
      </c>
      <c r="O63" s="71"/>
    </row>
    <row r="64" spans="1:15" ht="15.75" thickBot="1">
      <c r="A64" s="48">
        <v>19</v>
      </c>
      <c r="B64" s="72" t="s">
        <v>51</v>
      </c>
      <c r="C64" s="72">
        <v>20</v>
      </c>
      <c r="D64" s="72">
        <v>0.94</v>
      </c>
      <c r="E64" s="72">
        <v>0.14000000000000001</v>
      </c>
      <c r="F64" s="72">
        <v>6.22</v>
      </c>
      <c r="G64" s="72">
        <v>42.8</v>
      </c>
      <c r="H64" s="72">
        <v>0.03</v>
      </c>
      <c r="I64" s="72"/>
      <c r="J64" s="72"/>
      <c r="K64" s="72">
        <v>3.6</v>
      </c>
      <c r="L64" s="72">
        <v>18.399999999999999</v>
      </c>
      <c r="M64" s="72">
        <v>4</v>
      </c>
      <c r="N64" s="72">
        <v>0.57999999999999996</v>
      </c>
      <c r="O64" s="73"/>
    </row>
    <row r="65" spans="1:15">
      <c r="A65" s="78"/>
      <c r="B65" s="76">
        <v>7</v>
      </c>
      <c r="C65" s="75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81"/>
    </row>
    <row r="66" spans="1:15">
      <c r="A66" s="46"/>
      <c r="B66" s="31" t="s">
        <v>19</v>
      </c>
      <c r="C66" s="31">
        <f>SUM(C67:C70)</f>
        <v>550</v>
      </c>
      <c r="D66" s="31">
        <f t="shared" ref="D66:G66" si="11">SUM(D67:D70)</f>
        <v>20.919999999999998</v>
      </c>
      <c r="E66" s="31">
        <f t="shared" si="11"/>
        <v>20.23</v>
      </c>
      <c r="F66" s="31">
        <f t="shared" si="11"/>
        <v>95.16</v>
      </c>
      <c r="G66" s="31">
        <f t="shared" si="11"/>
        <v>591.35</v>
      </c>
      <c r="H66" s="31">
        <v>0.42699999999999999</v>
      </c>
      <c r="I66" s="31">
        <v>1.732</v>
      </c>
      <c r="J66" s="31">
        <v>175.16800000000001</v>
      </c>
      <c r="K66" s="31">
        <v>441.83800000000002</v>
      </c>
      <c r="L66" s="31">
        <v>330.16399999999999</v>
      </c>
      <c r="M66" s="31">
        <v>64.147999999999996</v>
      </c>
      <c r="N66" s="31">
        <v>2.7480000000000002</v>
      </c>
      <c r="O66" s="77">
        <v>3.4000000000000002E-2</v>
      </c>
    </row>
    <row r="67" spans="1:15" ht="30">
      <c r="A67" s="46">
        <v>239</v>
      </c>
      <c r="B67" s="11" t="s">
        <v>125</v>
      </c>
      <c r="C67" s="11">
        <v>250</v>
      </c>
      <c r="D67" s="11">
        <v>13</v>
      </c>
      <c r="E67" s="11">
        <v>17.579999999999998</v>
      </c>
      <c r="F67" s="11">
        <v>20.39</v>
      </c>
      <c r="G67" s="11">
        <v>280</v>
      </c>
      <c r="H67" s="36">
        <v>7.0000000000000001E-3</v>
      </c>
      <c r="I67" s="36">
        <v>0.61199999999999999</v>
      </c>
      <c r="J67" s="36">
        <v>157.96799999999999</v>
      </c>
      <c r="K67" s="36">
        <v>308.86799999999999</v>
      </c>
      <c r="L67" s="36">
        <v>136.464</v>
      </c>
      <c r="M67" s="36">
        <v>14.608000000000001</v>
      </c>
      <c r="N67" s="36">
        <v>3.7999999999999999E-2</v>
      </c>
      <c r="O67" s="71">
        <v>2.4E-2</v>
      </c>
    </row>
    <row r="68" spans="1:15">
      <c r="A68" s="46">
        <v>9</v>
      </c>
      <c r="B68" s="11" t="s">
        <v>35</v>
      </c>
      <c r="C68" s="11">
        <v>40</v>
      </c>
      <c r="D68" s="11">
        <v>3.08</v>
      </c>
      <c r="E68" s="11">
        <v>1.1599999999999999</v>
      </c>
      <c r="F68" s="11">
        <v>27.2</v>
      </c>
      <c r="G68" s="11">
        <v>120</v>
      </c>
      <c r="H68" s="36">
        <v>0.12</v>
      </c>
      <c r="I68" s="36">
        <v>0</v>
      </c>
      <c r="J68" s="36">
        <v>0</v>
      </c>
      <c r="K68" s="36">
        <v>13.2</v>
      </c>
      <c r="L68" s="36">
        <v>51</v>
      </c>
      <c r="M68" s="36">
        <v>19.2</v>
      </c>
      <c r="N68" s="36">
        <v>0.96</v>
      </c>
      <c r="O68" s="71">
        <v>0</v>
      </c>
    </row>
    <row r="69" spans="1:15">
      <c r="A69" s="46">
        <v>415</v>
      </c>
      <c r="B69" s="11" t="s">
        <v>29</v>
      </c>
      <c r="C69" s="11">
        <v>200</v>
      </c>
      <c r="D69" s="11">
        <v>0.22</v>
      </c>
      <c r="E69" s="11">
        <v>0.05</v>
      </c>
      <c r="F69" s="11">
        <v>5.57</v>
      </c>
      <c r="G69" s="11">
        <v>20.95</v>
      </c>
      <c r="H69" s="36">
        <v>0.16</v>
      </c>
      <c r="I69" s="36">
        <v>1.1200000000000001</v>
      </c>
      <c r="J69" s="36">
        <v>17.2</v>
      </c>
      <c r="K69" s="36">
        <v>105.97</v>
      </c>
      <c r="L69" s="36">
        <v>90.5</v>
      </c>
      <c r="M69" s="36">
        <v>10.54</v>
      </c>
      <c r="N69" s="36">
        <v>0.55000000000000004</v>
      </c>
      <c r="O69" s="71">
        <v>0.01</v>
      </c>
    </row>
    <row r="70" spans="1:15">
      <c r="A70" s="46">
        <v>18</v>
      </c>
      <c r="B70" s="11" t="s">
        <v>24</v>
      </c>
      <c r="C70" s="11">
        <v>60</v>
      </c>
      <c r="D70" s="11">
        <v>4.62</v>
      </c>
      <c r="E70" s="11">
        <v>1.44</v>
      </c>
      <c r="F70" s="11">
        <v>42</v>
      </c>
      <c r="G70" s="11">
        <v>170.4</v>
      </c>
      <c r="H70" s="36">
        <v>0.14000000000000001</v>
      </c>
      <c r="I70" s="36"/>
      <c r="J70" s="36"/>
      <c r="K70" s="36">
        <v>13.8</v>
      </c>
      <c r="L70" s="36">
        <v>52.2</v>
      </c>
      <c r="M70" s="36">
        <v>19.8</v>
      </c>
      <c r="N70" s="36">
        <v>1.2</v>
      </c>
      <c r="O70" s="71"/>
    </row>
    <row r="71" spans="1:15">
      <c r="A71" s="47"/>
      <c r="B71" s="33" t="s">
        <v>45</v>
      </c>
      <c r="C71" s="34">
        <f>SUM(C72:C74)</f>
        <v>470</v>
      </c>
      <c r="D71" s="31">
        <v>13.48</v>
      </c>
      <c r="E71" s="31">
        <v>17.564</v>
      </c>
      <c r="F71" s="31">
        <v>43.79</v>
      </c>
      <c r="G71" s="31">
        <v>313.47500000000002</v>
      </c>
      <c r="H71" s="31">
        <v>0.318</v>
      </c>
      <c r="I71" s="31">
        <v>19.87</v>
      </c>
      <c r="J71" s="31">
        <v>129.35</v>
      </c>
      <c r="K71" s="31">
        <v>160.005</v>
      </c>
      <c r="L71" s="31">
        <v>223.863</v>
      </c>
      <c r="M71" s="31">
        <v>32.895000000000003</v>
      </c>
      <c r="N71" s="31">
        <v>3.395</v>
      </c>
      <c r="O71" s="77">
        <v>3.7999999999999999E-2</v>
      </c>
    </row>
    <row r="72" spans="1:15">
      <c r="A72" s="47">
        <v>151</v>
      </c>
      <c r="B72" s="36" t="s">
        <v>98</v>
      </c>
      <c r="C72" s="36">
        <v>250</v>
      </c>
      <c r="D72" s="36">
        <v>6.18</v>
      </c>
      <c r="E72" s="36">
        <v>13.093999999999999</v>
      </c>
      <c r="F72" s="36">
        <v>17.02</v>
      </c>
      <c r="G72" s="36">
        <v>168.27500000000001</v>
      </c>
      <c r="H72" s="36">
        <v>8.0000000000000002E-3</v>
      </c>
      <c r="I72" s="36">
        <v>13.85</v>
      </c>
      <c r="J72" s="36">
        <v>109.35</v>
      </c>
      <c r="K72" s="36">
        <v>141.52500000000001</v>
      </c>
      <c r="L72" s="36">
        <v>54.213000000000001</v>
      </c>
      <c r="M72" s="36">
        <v>18.675000000000001</v>
      </c>
      <c r="N72" s="36">
        <v>1.825</v>
      </c>
      <c r="O72" s="71">
        <v>3.7999999999999999E-2</v>
      </c>
    </row>
    <row r="73" spans="1:15">
      <c r="A73" s="47">
        <v>638</v>
      </c>
      <c r="B73" s="36" t="s">
        <v>77</v>
      </c>
      <c r="C73" s="36">
        <v>200</v>
      </c>
      <c r="D73" s="36">
        <v>6.36</v>
      </c>
      <c r="E73" s="36">
        <v>4.33</v>
      </c>
      <c r="F73" s="36">
        <v>20.55</v>
      </c>
      <c r="G73" s="36">
        <v>102.4</v>
      </c>
      <c r="H73" s="36">
        <v>0.28000000000000003</v>
      </c>
      <c r="I73" s="36">
        <v>6.02</v>
      </c>
      <c r="J73" s="36">
        <v>20</v>
      </c>
      <c r="K73" s="36">
        <v>14.88</v>
      </c>
      <c r="L73" s="36">
        <v>151.25</v>
      </c>
      <c r="M73" s="36">
        <v>10.220000000000001</v>
      </c>
      <c r="N73" s="36">
        <v>0.99</v>
      </c>
      <c r="O73" s="71"/>
    </row>
    <row r="74" spans="1:15" ht="15.75" thickBot="1">
      <c r="A74" s="48">
        <v>19</v>
      </c>
      <c r="B74" s="72" t="s">
        <v>51</v>
      </c>
      <c r="C74" s="72">
        <v>20</v>
      </c>
      <c r="D74" s="72">
        <v>0.94</v>
      </c>
      <c r="E74" s="72">
        <v>0.14000000000000001</v>
      </c>
      <c r="F74" s="72">
        <v>6.22</v>
      </c>
      <c r="G74" s="72">
        <v>42.8</v>
      </c>
      <c r="H74" s="72">
        <v>0.03</v>
      </c>
      <c r="I74" s="72"/>
      <c r="J74" s="72"/>
      <c r="K74" s="72">
        <v>3.6</v>
      </c>
      <c r="L74" s="72">
        <v>18.399999999999999</v>
      </c>
      <c r="M74" s="72">
        <v>4</v>
      </c>
      <c r="N74" s="72">
        <v>0.57999999999999996</v>
      </c>
      <c r="O74" s="73"/>
    </row>
    <row r="75" spans="1:15">
      <c r="A75" s="78"/>
      <c r="B75" s="76">
        <v>8</v>
      </c>
      <c r="C75" s="75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1"/>
    </row>
    <row r="76" spans="1:15">
      <c r="A76" s="46"/>
      <c r="B76" s="31" t="s">
        <v>19</v>
      </c>
      <c r="C76" s="31">
        <f>SUM(C77:C80)</f>
        <v>550</v>
      </c>
      <c r="D76" s="31">
        <f t="shared" ref="D76:G76" si="12">SUM(D77:D80)</f>
        <v>17.7</v>
      </c>
      <c r="E76" s="31">
        <f t="shared" si="12"/>
        <v>18.940000000000005</v>
      </c>
      <c r="F76" s="31">
        <f t="shared" si="12"/>
        <v>90.09</v>
      </c>
      <c r="G76" s="31">
        <f t="shared" si="12"/>
        <v>603.02</v>
      </c>
      <c r="H76" s="31">
        <v>0.54800000000000004</v>
      </c>
      <c r="I76" s="31">
        <v>4.492</v>
      </c>
      <c r="J76" s="31">
        <v>280.8</v>
      </c>
      <c r="K76" s="31">
        <v>357.67700000000002</v>
      </c>
      <c r="L76" s="31">
        <v>241.56700000000001</v>
      </c>
      <c r="M76" s="31">
        <v>99.692999999999998</v>
      </c>
      <c r="N76" s="31">
        <v>1.861</v>
      </c>
      <c r="O76" s="77">
        <v>3.5000000000000003E-2</v>
      </c>
    </row>
    <row r="77" spans="1:15">
      <c r="A77" s="46">
        <v>199</v>
      </c>
      <c r="B77" s="11" t="s">
        <v>90</v>
      </c>
      <c r="C77" s="11">
        <v>250</v>
      </c>
      <c r="D77" s="11">
        <v>9.73</v>
      </c>
      <c r="E77" s="11">
        <v>10.130000000000001</v>
      </c>
      <c r="F77" s="11">
        <v>31.98</v>
      </c>
      <c r="G77" s="11">
        <v>271.88</v>
      </c>
      <c r="H77" s="36">
        <v>0.34499999999999997</v>
      </c>
      <c r="I77" s="36">
        <v>2.3919999999999999</v>
      </c>
      <c r="J77" s="36">
        <v>280.8</v>
      </c>
      <c r="K77" s="36">
        <v>335.8</v>
      </c>
      <c r="L77" s="36">
        <v>165.6</v>
      </c>
      <c r="M77" s="36">
        <v>80.760000000000005</v>
      </c>
      <c r="N77" s="36">
        <v>0.184</v>
      </c>
      <c r="O77" s="71">
        <v>3.5000000000000003E-2</v>
      </c>
    </row>
    <row r="78" spans="1:15">
      <c r="A78" s="46">
        <v>590</v>
      </c>
      <c r="B78" s="11" t="s">
        <v>35</v>
      </c>
      <c r="C78" s="11">
        <v>40</v>
      </c>
      <c r="D78" s="11">
        <v>3.08</v>
      </c>
      <c r="E78" s="11">
        <v>7.32</v>
      </c>
      <c r="F78" s="11">
        <v>10.36</v>
      </c>
      <c r="G78" s="11">
        <v>138.24</v>
      </c>
      <c r="H78" s="36">
        <v>5.2999999999999999E-2</v>
      </c>
      <c r="I78" s="36">
        <v>0</v>
      </c>
      <c r="J78" s="36">
        <v>0</v>
      </c>
      <c r="K78" s="36">
        <v>5.867</v>
      </c>
      <c r="L78" s="36">
        <v>22.667000000000002</v>
      </c>
      <c r="M78" s="36">
        <v>8.5329999999999995</v>
      </c>
      <c r="N78" s="36">
        <v>0.42699999999999999</v>
      </c>
      <c r="O78" s="71">
        <v>0</v>
      </c>
    </row>
    <row r="79" spans="1:15">
      <c r="A79" s="46" t="s">
        <v>21</v>
      </c>
      <c r="B79" s="11" t="s">
        <v>22</v>
      </c>
      <c r="C79" s="11">
        <v>200</v>
      </c>
      <c r="D79" s="11">
        <v>0.27</v>
      </c>
      <c r="E79" s="11">
        <v>0.05</v>
      </c>
      <c r="F79" s="11">
        <v>5.75</v>
      </c>
      <c r="G79" s="11">
        <v>22.5</v>
      </c>
      <c r="H79" s="36">
        <v>0.01</v>
      </c>
      <c r="I79" s="36">
        <v>2.1</v>
      </c>
      <c r="J79" s="36"/>
      <c r="K79" s="36">
        <v>2.21</v>
      </c>
      <c r="L79" s="36">
        <v>1.1000000000000001</v>
      </c>
      <c r="M79" s="36">
        <v>0.6</v>
      </c>
      <c r="N79" s="36">
        <v>0.05</v>
      </c>
      <c r="O79" s="71"/>
    </row>
    <row r="80" spans="1:15">
      <c r="A80" s="46">
        <v>18</v>
      </c>
      <c r="B80" s="11" t="s">
        <v>24</v>
      </c>
      <c r="C80" s="11">
        <v>60</v>
      </c>
      <c r="D80" s="11">
        <v>4.62</v>
      </c>
      <c r="E80" s="11">
        <v>1.44</v>
      </c>
      <c r="F80" s="11">
        <v>42</v>
      </c>
      <c r="G80" s="11">
        <v>170.4</v>
      </c>
      <c r="H80" s="36">
        <v>0.14000000000000001</v>
      </c>
      <c r="I80" s="36"/>
      <c r="J80" s="36"/>
      <c r="K80" s="36">
        <v>13.8</v>
      </c>
      <c r="L80" s="36">
        <v>52.2</v>
      </c>
      <c r="M80" s="36">
        <v>9.8000000000000007</v>
      </c>
      <c r="N80" s="36">
        <v>1.2</v>
      </c>
      <c r="O80" s="71"/>
    </row>
    <row r="81" spans="1:16">
      <c r="A81" s="47"/>
      <c r="B81" s="33" t="s">
        <v>45</v>
      </c>
      <c r="C81" s="34">
        <f>SUM(C82:C84)</f>
        <v>470</v>
      </c>
      <c r="D81" s="31">
        <v>11.115</v>
      </c>
      <c r="E81" s="31">
        <v>15.03</v>
      </c>
      <c r="F81" s="31">
        <v>57.86</v>
      </c>
      <c r="G81" s="31">
        <v>248.5</v>
      </c>
      <c r="H81" s="31">
        <v>3.7999999999999999E-2</v>
      </c>
      <c r="I81" s="31">
        <v>0</v>
      </c>
      <c r="J81" s="31">
        <v>2.5</v>
      </c>
      <c r="K81" s="31">
        <v>138.905</v>
      </c>
      <c r="L81" s="31">
        <v>157.4</v>
      </c>
      <c r="M81" s="31">
        <v>9.15</v>
      </c>
      <c r="N81" s="31">
        <v>2.95</v>
      </c>
      <c r="O81" s="77">
        <v>0</v>
      </c>
    </row>
    <row r="82" spans="1:16">
      <c r="A82" s="46">
        <v>99</v>
      </c>
      <c r="B82" s="11" t="s">
        <v>47</v>
      </c>
      <c r="C82" s="11">
        <v>250</v>
      </c>
      <c r="D82" s="11">
        <v>2.02</v>
      </c>
      <c r="E82" s="11">
        <v>4.08</v>
      </c>
      <c r="F82" s="11">
        <v>12.55</v>
      </c>
      <c r="G82" s="11">
        <v>94.88</v>
      </c>
      <c r="H82" s="36">
        <v>1.2999999999999999E-2</v>
      </c>
      <c r="I82" s="36">
        <v>8.5</v>
      </c>
      <c r="J82" s="36">
        <v>160.75</v>
      </c>
      <c r="K82" s="36">
        <v>193.87</v>
      </c>
      <c r="L82" s="36">
        <v>126.46</v>
      </c>
      <c r="M82" s="36">
        <v>28.963000000000001</v>
      </c>
      <c r="N82" s="36">
        <v>0.05</v>
      </c>
      <c r="O82" s="71">
        <v>0</v>
      </c>
    </row>
    <row r="83" spans="1:16">
      <c r="A83" s="47"/>
      <c r="B83" s="36" t="s">
        <v>61</v>
      </c>
      <c r="C83" s="36">
        <v>200</v>
      </c>
      <c r="D83" s="36">
        <v>0.1</v>
      </c>
      <c r="E83" s="36">
        <v>0.39</v>
      </c>
      <c r="F83" s="36">
        <v>8.14</v>
      </c>
      <c r="G83" s="36">
        <v>26.2</v>
      </c>
      <c r="H83" s="36"/>
      <c r="I83" s="36"/>
      <c r="J83" s="36"/>
      <c r="K83" s="36">
        <v>0.18</v>
      </c>
      <c r="L83" s="36"/>
      <c r="M83" s="36"/>
      <c r="N83" s="36">
        <v>0.02</v>
      </c>
      <c r="O83" s="71"/>
    </row>
    <row r="84" spans="1:16" ht="15.75" thickBot="1">
      <c r="A84" s="82">
        <v>19</v>
      </c>
      <c r="B84" s="83" t="s">
        <v>51</v>
      </c>
      <c r="C84" s="83">
        <v>20</v>
      </c>
      <c r="D84" s="83">
        <v>0.94</v>
      </c>
      <c r="E84" s="83">
        <v>0.14000000000000001</v>
      </c>
      <c r="F84" s="83">
        <v>6.22</v>
      </c>
      <c r="G84" s="83">
        <v>42.8</v>
      </c>
      <c r="H84" s="83">
        <v>0.03</v>
      </c>
      <c r="I84" s="83"/>
      <c r="J84" s="83"/>
      <c r="K84" s="83">
        <v>3.6</v>
      </c>
      <c r="L84" s="83">
        <v>18.399999999999999</v>
      </c>
      <c r="M84" s="83">
        <v>4</v>
      </c>
      <c r="N84" s="83">
        <v>0.57999999999999996</v>
      </c>
      <c r="O84" s="84"/>
    </row>
    <row r="85" spans="1:16">
      <c r="A85" s="78"/>
      <c r="B85" s="85">
        <v>9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81"/>
    </row>
    <row r="86" spans="1:16">
      <c r="A86" s="46"/>
      <c r="B86" s="31" t="s">
        <v>19</v>
      </c>
      <c r="C86" s="31">
        <f>SUM(C87:C90)</f>
        <v>510</v>
      </c>
      <c r="D86" s="31">
        <f t="shared" ref="D86:G86" si="13">SUM(D87:D90)</f>
        <v>24.259999999999998</v>
      </c>
      <c r="E86" s="31">
        <f t="shared" si="13"/>
        <v>24.2</v>
      </c>
      <c r="F86" s="31">
        <f t="shared" si="13"/>
        <v>80.23</v>
      </c>
      <c r="G86" s="31">
        <f t="shared" si="13"/>
        <v>616.35</v>
      </c>
      <c r="H86" s="31">
        <v>0.30499999999999999</v>
      </c>
      <c r="I86" s="31">
        <v>2.1150000000000002</v>
      </c>
      <c r="J86" s="31">
        <v>333.07299999999998</v>
      </c>
      <c r="K86" s="31">
        <v>400.93700000000001</v>
      </c>
      <c r="L86" s="31">
        <v>326.84199999999998</v>
      </c>
      <c r="M86" s="31">
        <v>100.904</v>
      </c>
      <c r="N86" s="31">
        <v>6.9429999999999996</v>
      </c>
      <c r="O86" s="77">
        <v>0.06</v>
      </c>
    </row>
    <row r="87" spans="1:16">
      <c r="A87" s="46" t="s">
        <v>37</v>
      </c>
      <c r="B87" s="59" t="s">
        <v>135</v>
      </c>
      <c r="C87" s="11">
        <v>100</v>
      </c>
      <c r="D87" s="11">
        <v>14.56</v>
      </c>
      <c r="E87" s="11">
        <v>14.54</v>
      </c>
      <c r="F87" s="11">
        <v>20.100000000000001</v>
      </c>
      <c r="G87" s="11">
        <v>269.10000000000002</v>
      </c>
      <c r="H87" s="36">
        <v>3.1E-2</v>
      </c>
      <c r="I87" s="36">
        <v>0.81499999999999995</v>
      </c>
      <c r="J87" s="36">
        <v>298.673</v>
      </c>
      <c r="K87" s="36">
        <v>132.24700000000001</v>
      </c>
      <c r="L87" s="36">
        <v>81.262</v>
      </c>
      <c r="M87" s="36">
        <v>13.44</v>
      </c>
      <c r="N87" s="36">
        <v>1.9550000000000001</v>
      </c>
      <c r="O87" s="71">
        <v>4.9636399999999997E-2</v>
      </c>
    </row>
    <row r="88" spans="1:16">
      <c r="A88" s="47"/>
      <c r="B88" s="22" t="s">
        <v>80</v>
      </c>
      <c r="C88" s="23">
        <v>150</v>
      </c>
      <c r="D88" s="23">
        <v>3.2</v>
      </c>
      <c r="E88" s="23">
        <v>5.2</v>
      </c>
      <c r="F88" s="23">
        <v>19.8</v>
      </c>
      <c r="G88" s="23">
        <v>139.4</v>
      </c>
      <c r="H88" s="36">
        <v>4.0000000000000001E-3</v>
      </c>
      <c r="I88" s="36">
        <v>0</v>
      </c>
      <c r="J88" s="36">
        <v>14.4</v>
      </c>
      <c r="K88" s="36">
        <v>139.28</v>
      </c>
      <c r="L88" s="36">
        <v>120.78</v>
      </c>
      <c r="M88" s="36">
        <v>60.264000000000003</v>
      </c>
      <c r="N88" s="36">
        <v>4.0679999999999996</v>
      </c>
      <c r="O88" s="71">
        <v>0</v>
      </c>
    </row>
    <row r="89" spans="1:16">
      <c r="A89" s="46" t="s">
        <v>39</v>
      </c>
      <c r="B89" s="11" t="s">
        <v>40</v>
      </c>
      <c r="C89" s="11">
        <v>200</v>
      </c>
      <c r="D89" s="11">
        <v>3.42</v>
      </c>
      <c r="E89" s="11">
        <v>3.5</v>
      </c>
      <c r="F89" s="11">
        <v>12.33</v>
      </c>
      <c r="G89" s="11">
        <v>94.25</v>
      </c>
      <c r="H89" s="36">
        <v>0.19</v>
      </c>
      <c r="I89" s="36">
        <v>1.3</v>
      </c>
      <c r="J89" s="36">
        <v>20</v>
      </c>
      <c r="K89" s="36">
        <v>120.21</v>
      </c>
      <c r="L89" s="36">
        <v>90</v>
      </c>
      <c r="M89" s="36">
        <v>14</v>
      </c>
      <c r="N89" s="36">
        <v>0.12</v>
      </c>
      <c r="O89" s="71">
        <v>0.01</v>
      </c>
    </row>
    <row r="90" spans="1:16">
      <c r="A90" s="46">
        <v>18</v>
      </c>
      <c r="B90" s="59" t="s">
        <v>24</v>
      </c>
      <c r="C90" s="11">
        <v>60</v>
      </c>
      <c r="D90" s="11">
        <v>3.08</v>
      </c>
      <c r="E90" s="11">
        <v>0.96</v>
      </c>
      <c r="F90" s="11">
        <v>28</v>
      </c>
      <c r="G90" s="11">
        <v>113.6</v>
      </c>
      <c r="H90" s="36">
        <v>0.08</v>
      </c>
      <c r="I90" s="36"/>
      <c r="J90" s="36"/>
      <c r="K90" s="36">
        <v>9.1999999999999993</v>
      </c>
      <c r="L90" s="36">
        <v>34.799999999999997</v>
      </c>
      <c r="M90" s="36">
        <v>13.2</v>
      </c>
      <c r="N90" s="36">
        <v>0.8</v>
      </c>
      <c r="O90" s="71"/>
    </row>
    <row r="91" spans="1:16">
      <c r="A91" s="47"/>
      <c r="B91" s="31" t="s">
        <v>45</v>
      </c>
      <c r="C91" s="31">
        <f>SUM(C92:C94)</f>
        <v>470</v>
      </c>
      <c r="D91" s="31">
        <v>3.94</v>
      </c>
      <c r="E91" s="31">
        <v>7.0279999999999996</v>
      </c>
      <c r="F91" s="31">
        <v>34.82</v>
      </c>
      <c r="G91" s="31">
        <v>326</v>
      </c>
      <c r="H91" s="31">
        <v>0.08</v>
      </c>
      <c r="I91" s="31">
        <v>20.975000000000001</v>
      </c>
      <c r="J91" s="31">
        <v>11.263</v>
      </c>
      <c r="K91" s="31">
        <v>166.53800000000001</v>
      </c>
      <c r="L91" s="31">
        <v>110.313</v>
      </c>
      <c r="M91" s="31">
        <v>18.288</v>
      </c>
      <c r="N91" s="31">
        <v>2.4929999999999999</v>
      </c>
      <c r="O91" s="77">
        <v>0</v>
      </c>
    </row>
    <row r="92" spans="1:16" s="30" customFormat="1">
      <c r="A92" s="46">
        <v>119</v>
      </c>
      <c r="B92" s="11" t="s">
        <v>93</v>
      </c>
      <c r="C92" s="11">
        <v>250</v>
      </c>
      <c r="D92" s="11">
        <v>2</v>
      </c>
      <c r="E92" s="11">
        <v>6.69</v>
      </c>
      <c r="F92" s="11">
        <v>10.6</v>
      </c>
      <c r="G92" s="11">
        <v>199.2</v>
      </c>
      <c r="H92" s="11">
        <v>0.08</v>
      </c>
      <c r="I92" s="11">
        <v>0.05</v>
      </c>
      <c r="J92" s="11">
        <v>12.98</v>
      </c>
      <c r="K92" s="11">
        <v>0.88</v>
      </c>
      <c r="L92" s="11">
        <v>9.01</v>
      </c>
      <c r="M92" s="11">
        <v>163.15</v>
      </c>
      <c r="N92" s="11">
        <v>42.33</v>
      </c>
      <c r="O92" s="12">
        <v>19.03</v>
      </c>
      <c r="P92" s="38"/>
    </row>
    <row r="93" spans="1:16">
      <c r="A93" s="47">
        <v>484</v>
      </c>
      <c r="B93" s="36" t="s">
        <v>69</v>
      </c>
      <c r="C93" s="36">
        <v>200</v>
      </c>
      <c r="D93" s="36">
        <v>1</v>
      </c>
      <c r="E93" s="36">
        <v>0.2</v>
      </c>
      <c r="F93" s="36">
        <v>18</v>
      </c>
      <c r="G93" s="36">
        <v>84</v>
      </c>
      <c r="H93" s="36">
        <v>0.04</v>
      </c>
      <c r="I93" s="36">
        <v>4</v>
      </c>
      <c r="J93" s="36"/>
      <c r="K93" s="36">
        <v>14</v>
      </c>
      <c r="L93" s="36">
        <v>14</v>
      </c>
      <c r="M93" s="36">
        <v>8</v>
      </c>
      <c r="N93" s="36">
        <v>1.8</v>
      </c>
      <c r="O93" s="71"/>
    </row>
    <row r="94" spans="1:16" ht="15.75" thickBot="1">
      <c r="A94" s="48">
        <v>19</v>
      </c>
      <c r="B94" s="72" t="s">
        <v>51</v>
      </c>
      <c r="C94" s="72">
        <v>20</v>
      </c>
      <c r="D94" s="72">
        <v>0.94</v>
      </c>
      <c r="E94" s="72">
        <v>0.14000000000000001</v>
      </c>
      <c r="F94" s="72">
        <v>6.22</v>
      </c>
      <c r="G94" s="72">
        <v>42.8</v>
      </c>
      <c r="H94" s="72">
        <v>0.03</v>
      </c>
      <c r="I94" s="72"/>
      <c r="J94" s="72"/>
      <c r="K94" s="72">
        <v>3.6</v>
      </c>
      <c r="L94" s="72">
        <v>18.399999999999999</v>
      </c>
      <c r="M94" s="72">
        <v>4</v>
      </c>
      <c r="N94" s="72">
        <v>0.57999999999999996</v>
      </c>
      <c r="O94" s="73"/>
    </row>
    <row r="95" spans="1:16">
      <c r="A95" s="78"/>
      <c r="B95" s="76">
        <v>10</v>
      </c>
      <c r="C95" s="75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81"/>
    </row>
    <row r="96" spans="1:16">
      <c r="A96" s="47"/>
      <c r="B96" s="31" t="s">
        <v>19</v>
      </c>
      <c r="C96" s="31">
        <f>SUM(C97:C101)</f>
        <v>600</v>
      </c>
      <c r="D96" s="31">
        <f t="shared" ref="D96:G96" si="14">SUM(D97:D101)</f>
        <v>21.319999999999997</v>
      </c>
      <c r="E96" s="31">
        <f t="shared" si="14"/>
        <v>23.53</v>
      </c>
      <c r="F96" s="31">
        <f t="shared" si="14"/>
        <v>75.009999999999991</v>
      </c>
      <c r="G96" s="31">
        <f t="shared" si="14"/>
        <v>568.1</v>
      </c>
      <c r="H96" s="31">
        <v>0.54</v>
      </c>
      <c r="I96" s="31">
        <v>20.53</v>
      </c>
      <c r="J96" s="31">
        <v>273.11</v>
      </c>
      <c r="K96" s="31">
        <v>252.6</v>
      </c>
      <c r="L96" s="31">
        <v>220.81</v>
      </c>
      <c r="M96" s="31">
        <v>80.819999999999993</v>
      </c>
      <c r="N96" s="31">
        <v>7.27</v>
      </c>
      <c r="O96" s="77">
        <v>0</v>
      </c>
    </row>
    <row r="97" spans="1:15">
      <c r="A97" s="47"/>
      <c r="B97" s="11" t="s">
        <v>127</v>
      </c>
      <c r="C97" s="11">
        <v>100</v>
      </c>
      <c r="D97" s="11">
        <v>11.56</v>
      </c>
      <c r="E97" s="11">
        <v>19.78</v>
      </c>
      <c r="F97" s="11">
        <v>15.8</v>
      </c>
      <c r="G97" s="11">
        <v>288.89</v>
      </c>
      <c r="H97" s="36">
        <v>0.34</v>
      </c>
      <c r="I97" s="36">
        <v>10.43</v>
      </c>
      <c r="J97" s="36">
        <v>273.11</v>
      </c>
      <c r="K97" s="36">
        <v>231.79</v>
      </c>
      <c r="L97" s="36">
        <v>192.41</v>
      </c>
      <c r="M97" s="36">
        <v>65.22</v>
      </c>
      <c r="N97" s="36">
        <v>3.65</v>
      </c>
      <c r="O97" s="71"/>
    </row>
    <row r="98" spans="1:15">
      <c r="A98" s="46">
        <v>245</v>
      </c>
      <c r="B98" s="11" t="s">
        <v>91</v>
      </c>
      <c r="C98" s="11">
        <v>180</v>
      </c>
      <c r="D98" s="11">
        <v>7.6</v>
      </c>
      <c r="E98" s="11">
        <v>3.22</v>
      </c>
      <c r="F98" s="11">
        <v>24.64</v>
      </c>
      <c r="G98" s="11">
        <v>175.46</v>
      </c>
      <c r="H98" s="36"/>
      <c r="I98" s="36"/>
      <c r="J98" s="36"/>
      <c r="K98" s="36"/>
      <c r="L98" s="36"/>
      <c r="M98" s="36"/>
      <c r="N98" s="36"/>
      <c r="O98" s="71"/>
    </row>
    <row r="99" spans="1:15">
      <c r="A99" s="47">
        <v>420</v>
      </c>
      <c r="B99" s="11" t="s">
        <v>41</v>
      </c>
      <c r="C99" s="11">
        <v>200</v>
      </c>
      <c r="D99" s="11">
        <v>0.22</v>
      </c>
      <c r="E99" s="11">
        <v>0.05</v>
      </c>
      <c r="F99" s="11">
        <v>5.57</v>
      </c>
      <c r="G99" s="11">
        <v>20.95</v>
      </c>
      <c r="H99" s="36">
        <v>0.01</v>
      </c>
      <c r="I99" s="36">
        <v>0.1</v>
      </c>
      <c r="J99" s="36"/>
      <c r="K99" s="36">
        <v>0.21</v>
      </c>
      <c r="L99" s="36"/>
      <c r="M99" s="36"/>
      <c r="N99" s="36">
        <v>0.02</v>
      </c>
      <c r="O99" s="71"/>
    </row>
    <row r="100" spans="1:15">
      <c r="A100" s="47">
        <v>18</v>
      </c>
      <c r="B100" s="11" t="s">
        <v>42</v>
      </c>
      <c r="C100" s="11">
        <v>20</v>
      </c>
      <c r="D100" s="11">
        <v>1.54</v>
      </c>
      <c r="E100" s="11">
        <v>0.48</v>
      </c>
      <c r="F100" s="11">
        <v>14</v>
      </c>
      <c r="G100" s="11">
        <v>56.8</v>
      </c>
      <c r="H100" s="36">
        <v>0.04</v>
      </c>
      <c r="I100" s="36"/>
      <c r="J100" s="36"/>
      <c r="K100" s="36">
        <v>4.5999999999999996</v>
      </c>
      <c r="L100" s="36">
        <v>17.399999999999999</v>
      </c>
      <c r="M100" s="36">
        <v>6.6</v>
      </c>
      <c r="N100" s="36">
        <v>0.4</v>
      </c>
      <c r="O100" s="71"/>
    </row>
    <row r="101" spans="1:15">
      <c r="A101" s="47">
        <v>403</v>
      </c>
      <c r="B101" s="59" t="s">
        <v>20</v>
      </c>
      <c r="C101" s="11">
        <v>100</v>
      </c>
      <c r="D101" s="11">
        <v>0.4</v>
      </c>
      <c r="E101" s="11"/>
      <c r="F101" s="11">
        <v>15</v>
      </c>
      <c r="G101" s="11">
        <v>26</v>
      </c>
      <c r="H101" s="36">
        <v>0.15</v>
      </c>
      <c r="I101" s="36">
        <v>10</v>
      </c>
      <c r="J101" s="36"/>
      <c r="K101" s="36">
        <v>16</v>
      </c>
      <c r="L101" s="36">
        <v>11</v>
      </c>
      <c r="M101" s="36">
        <v>9</v>
      </c>
      <c r="N101" s="36">
        <v>3.2</v>
      </c>
      <c r="O101" s="71"/>
    </row>
    <row r="102" spans="1:15">
      <c r="A102" s="47"/>
      <c r="B102" s="33" t="s">
        <v>45</v>
      </c>
      <c r="C102" s="34">
        <f>SUM(C103:C105)</f>
        <v>470</v>
      </c>
      <c r="D102" s="31">
        <v>3.0830000000000002</v>
      </c>
      <c r="E102" s="31">
        <v>4.2350000000000003</v>
      </c>
      <c r="F102" s="31">
        <v>32.6</v>
      </c>
      <c r="G102" s="31">
        <v>319.20499999999998</v>
      </c>
      <c r="H102" s="31">
        <v>5.2999999999999999E-2</v>
      </c>
      <c r="I102" s="31">
        <v>10.86</v>
      </c>
      <c r="J102" s="31">
        <v>0.01</v>
      </c>
      <c r="K102" s="31">
        <v>208.535</v>
      </c>
      <c r="L102" s="31">
        <v>97.013000000000005</v>
      </c>
      <c r="M102" s="31">
        <v>12.233000000000001</v>
      </c>
      <c r="N102" s="31">
        <v>1.1000000000000001</v>
      </c>
      <c r="O102" s="77">
        <v>0</v>
      </c>
    </row>
    <row r="103" spans="1:15">
      <c r="A103" s="46">
        <v>99</v>
      </c>
      <c r="B103" s="11" t="s">
        <v>96</v>
      </c>
      <c r="C103" s="11">
        <v>250</v>
      </c>
      <c r="D103" s="11">
        <v>3.88</v>
      </c>
      <c r="E103" s="11">
        <v>6.7</v>
      </c>
      <c r="F103" s="11">
        <v>22.9</v>
      </c>
      <c r="G103" s="11">
        <v>226.88</v>
      </c>
      <c r="H103" s="36">
        <v>1.2999999999999999E-2</v>
      </c>
      <c r="I103" s="36">
        <v>8.5</v>
      </c>
      <c r="J103" s="36">
        <v>0</v>
      </c>
      <c r="K103" s="36">
        <v>201.375</v>
      </c>
      <c r="L103" s="36">
        <v>76.462999999999994</v>
      </c>
      <c r="M103" s="36">
        <v>6.4630000000000001</v>
      </c>
      <c r="N103" s="36">
        <v>0.05</v>
      </c>
      <c r="O103" s="71"/>
    </row>
    <row r="104" spans="1:15">
      <c r="A104" s="47">
        <v>451</v>
      </c>
      <c r="B104" s="36" t="s">
        <v>50</v>
      </c>
      <c r="C104" s="36">
        <v>200</v>
      </c>
      <c r="D104" s="36">
        <v>0.13</v>
      </c>
      <c r="E104" s="36">
        <v>0.02</v>
      </c>
      <c r="F104" s="36">
        <v>13.83</v>
      </c>
      <c r="G104" s="36">
        <v>49.53</v>
      </c>
      <c r="H104" s="36">
        <v>0.01</v>
      </c>
      <c r="I104" s="36">
        <v>2.36</v>
      </c>
      <c r="J104" s="36">
        <v>0.01</v>
      </c>
      <c r="K104" s="36">
        <v>3.56</v>
      </c>
      <c r="L104" s="36">
        <v>2.15</v>
      </c>
      <c r="M104" s="36">
        <v>1.77</v>
      </c>
      <c r="N104" s="36">
        <v>0.47</v>
      </c>
      <c r="O104" s="71"/>
    </row>
    <row r="105" spans="1:15" ht="15.75" thickBot="1">
      <c r="A105" s="48">
        <v>19</v>
      </c>
      <c r="B105" s="72" t="s">
        <v>51</v>
      </c>
      <c r="C105" s="72">
        <v>20</v>
      </c>
      <c r="D105" s="72">
        <v>0.94</v>
      </c>
      <c r="E105" s="72">
        <v>0.14000000000000001</v>
      </c>
      <c r="F105" s="72">
        <v>6.22</v>
      </c>
      <c r="G105" s="72">
        <v>42.8</v>
      </c>
      <c r="H105" s="72">
        <v>0.03</v>
      </c>
      <c r="I105" s="72"/>
      <c r="J105" s="72"/>
      <c r="K105" s="72">
        <v>3.6</v>
      </c>
      <c r="L105" s="72">
        <v>18.399999999999999</v>
      </c>
      <c r="M105" s="72">
        <v>4</v>
      </c>
      <c r="N105" s="72">
        <v>0.57999999999999996</v>
      </c>
      <c r="O105" s="73"/>
    </row>
  </sheetData>
  <mergeCells count="11"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63"/>
  <sheetViews>
    <sheetView topLeftCell="A40" workbookViewId="0">
      <selection activeCell="B55" sqref="B55"/>
    </sheetView>
  </sheetViews>
  <sheetFormatPr defaultColWidth="9.28515625" defaultRowHeight="15"/>
  <cols>
    <col min="1" max="1" width="9.140625" style="2" customWidth="1"/>
    <col min="2" max="2" width="41.7109375" style="2" bestFit="1" customWidth="1"/>
    <col min="3" max="3" width="7.85546875" style="2" customWidth="1"/>
    <col min="4" max="5" width="6.42578125" style="2" customWidth="1"/>
    <col min="6" max="6" width="9.5703125" style="2" customWidth="1"/>
    <col min="7" max="11" width="6.42578125" style="2" customWidth="1"/>
    <col min="12" max="12" width="7.5703125" style="2" customWidth="1"/>
    <col min="13" max="17" width="6.42578125" style="2" customWidth="1"/>
    <col min="18" max="16384" width="9.28515625" style="2"/>
  </cols>
  <sheetData>
    <row r="1" spans="1:18">
      <c r="A1" s="175" t="s">
        <v>99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60"/>
    </row>
    <row r="2" spans="1:18" ht="15.75" thickBot="1">
      <c r="A2" s="178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79"/>
      <c r="R2" s="60"/>
    </row>
    <row r="3" spans="1:18" ht="60.75" thickBot="1">
      <c r="A3" s="3" t="s">
        <v>1</v>
      </c>
      <c r="B3" s="166" t="s">
        <v>100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7"/>
      <c r="R3" s="60"/>
    </row>
    <row r="4" spans="1:18">
      <c r="A4" s="180" t="s">
        <v>3</v>
      </c>
      <c r="B4" s="182" t="s">
        <v>4</v>
      </c>
      <c r="C4" s="182" t="s">
        <v>5</v>
      </c>
      <c r="D4" s="184" t="s">
        <v>6</v>
      </c>
      <c r="E4" s="184" t="s">
        <v>7</v>
      </c>
      <c r="F4" s="185" t="s">
        <v>8</v>
      </c>
      <c r="G4" s="184" t="s">
        <v>9</v>
      </c>
      <c r="H4" s="185" t="s">
        <v>129</v>
      </c>
      <c r="I4" s="172"/>
      <c r="J4" s="172"/>
      <c r="K4" s="172"/>
      <c r="L4" s="172"/>
      <c r="M4" s="172" t="s">
        <v>10</v>
      </c>
      <c r="N4" s="172"/>
      <c r="O4" s="172"/>
      <c r="P4" s="172"/>
      <c r="Q4" s="174"/>
      <c r="R4" s="60"/>
    </row>
    <row r="5" spans="1:18" ht="15.75" thickBot="1">
      <c r="A5" s="181"/>
      <c r="B5" s="183"/>
      <c r="C5" s="183"/>
      <c r="D5" s="183"/>
      <c r="E5" s="183"/>
      <c r="F5" s="173"/>
      <c r="G5" s="183"/>
      <c r="H5" s="97" t="s">
        <v>130</v>
      </c>
      <c r="I5" s="97" t="s">
        <v>131</v>
      </c>
      <c r="J5" s="97" t="s">
        <v>12</v>
      </c>
      <c r="K5" s="97" t="s">
        <v>132</v>
      </c>
      <c r="L5" s="97" t="s">
        <v>13</v>
      </c>
      <c r="M5" s="97" t="s">
        <v>14</v>
      </c>
      <c r="N5" s="97" t="s">
        <v>15</v>
      </c>
      <c r="O5" s="97" t="s">
        <v>16</v>
      </c>
      <c r="P5" s="97" t="s">
        <v>17</v>
      </c>
      <c r="Q5" s="98" t="s">
        <v>18</v>
      </c>
      <c r="R5" s="60"/>
    </row>
    <row r="6" spans="1:18">
      <c r="A6" s="99"/>
      <c r="B6" s="100">
        <v>1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60"/>
    </row>
    <row r="7" spans="1:18">
      <c r="A7" s="47"/>
      <c r="B7" s="31" t="s">
        <v>101</v>
      </c>
      <c r="C7" s="31">
        <f>SUM(C8:C11)</f>
        <v>520</v>
      </c>
      <c r="D7" s="31">
        <f t="shared" ref="D7:Q7" si="0">SUM(D8:D11)</f>
        <v>29.419999999999998</v>
      </c>
      <c r="E7" s="31">
        <f t="shared" si="0"/>
        <v>28.65</v>
      </c>
      <c r="F7" s="31">
        <f t="shared" si="0"/>
        <v>85.710000000000008</v>
      </c>
      <c r="G7" s="31">
        <f t="shared" si="0"/>
        <v>686.32999999999993</v>
      </c>
      <c r="H7" s="31">
        <f t="shared" si="0"/>
        <v>0.34199999999999997</v>
      </c>
      <c r="I7" s="31">
        <f t="shared" si="0"/>
        <v>0.56499999999999995</v>
      </c>
      <c r="J7" s="31">
        <f t="shared" si="0"/>
        <v>2.4299999999999997</v>
      </c>
      <c r="K7" s="31">
        <f t="shared" si="0"/>
        <v>2.15</v>
      </c>
      <c r="L7" s="31">
        <f t="shared" si="0"/>
        <v>105.63000000000001</v>
      </c>
      <c r="M7" s="31">
        <f t="shared" si="0"/>
        <v>270.5</v>
      </c>
      <c r="N7" s="31">
        <f t="shared" si="0"/>
        <v>348.76599999999996</v>
      </c>
      <c r="O7" s="31">
        <f t="shared" si="0"/>
        <v>93.083999999999989</v>
      </c>
      <c r="P7" s="31">
        <f t="shared" si="0"/>
        <v>4.4939999999999998</v>
      </c>
      <c r="Q7" s="31">
        <f t="shared" si="0"/>
        <v>0.06</v>
      </c>
      <c r="R7" s="60"/>
    </row>
    <row r="8" spans="1:18">
      <c r="A8" s="47" t="s">
        <v>37</v>
      </c>
      <c r="B8" s="36" t="s">
        <v>102</v>
      </c>
      <c r="C8" s="36">
        <v>120</v>
      </c>
      <c r="D8" s="11">
        <v>22.15</v>
      </c>
      <c r="E8" s="11">
        <v>24.11</v>
      </c>
      <c r="F8" s="11">
        <v>23.13</v>
      </c>
      <c r="G8" s="11">
        <v>360</v>
      </c>
      <c r="H8" s="89">
        <v>9.8000000000000004E-2</v>
      </c>
      <c r="I8" s="89">
        <v>0.20499999999999999</v>
      </c>
      <c r="J8" s="89">
        <v>7.0000000000000007E-2</v>
      </c>
      <c r="K8" s="89">
        <v>1.9</v>
      </c>
      <c r="L8" s="89">
        <v>91.22</v>
      </c>
      <c r="M8" s="89">
        <v>242.16</v>
      </c>
      <c r="N8" s="89">
        <v>180.46</v>
      </c>
      <c r="O8" s="89">
        <v>58.43</v>
      </c>
      <c r="P8" s="89">
        <v>1.8</v>
      </c>
      <c r="Q8" s="90">
        <v>0.06</v>
      </c>
      <c r="R8" s="60"/>
    </row>
    <row r="9" spans="1:18">
      <c r="A9" s="47">
        <v>340</v>
      </c>
      <c r="B9" s="36" t="s">
        <v>103</v>
      </c>
      <c r="C9" s="36">
        <v>180</v>
      </c>
      <c r="D9" s="11">
        <v>6.2</v>
      </c>
      <c r="E9" s="11">
        <v>4.38</v>
      </c>
      <c r="F9" s="11">
        <v>42.27</v>
      </c>
      <c r="G9" s="11">
        <v>234</v>
      </c>
      <c r="H9" s="89">
        <v>0.20399999999999999</v>
      </c>
      <c r="I9" s="89">
        <v>0.36</v>
      </c>
      <c r="J9" s="89">
        <v>0</v>
      </c>
      <c r="K9" s="89">
        <v>0.25</v>
      </c>
      <c r="L9" s="89">
        <v>14.4</v>
      </c>
      <c r="M9" s="89">
        <v>21.18</v>
      </c>
      <c r="N9" s="89">
        <v>147.756</v>
      </c>
      <c r="O9" s="89">
        <v>28.884</v>
      </c>
      <c r="P9" s="89">
        <v>1.6439999999999999</v>
      </c>
      <c r="Q9" s="90">
        <v>0</v>
      </c>
      <c r="R9" s="60"/>
    </row>
    <row r="10" spans="1:18">
      <c r="A10" s="47">
        <v>451</v>
      </c>
      <c r="B10" s="36" t="s">
        <v>50</v>
      </c>
      <c r="C10" s="36">
        <v>200</v>
      </c>
      <c r="D10" s="89">
        <v>0.13</v>
      </c>
      <c r="E10" s="89">
        <v>0.02</v>
      </c>
      <c r="F10" s="89">
        <v>13.83</v>
      </c>
      <c r="G10" s="89">
        <v>49.53</v>
      </c>
      <c r="H10" s="89">
        <v>0.01</v>
      </c>
      <c r="I10" s="89"/>
      <c r="J10" s="89">
        <v>2.36</v>
      </c>
      <c r="K10" s="89"/>
      <c r="L10" s="89">
        <v>0.01</v>
      </c>
      <c r="M10" s="89">
        <v>3.56</v>
      </c>
      <c r="N10" s="89">
        <v>2.15</v>
      </c>
      <c r="O10" s="89">
        <v>1.77</v>
      </c>
      <c r="P10" s="89">
        <v>0.47</v>
      </c>
      <c r="Q10" s="90"/>
      <c r="R10" s="60"/>
    </row>
    <row r="11" spans="1:18" ht="15.75" thickBot="1">
      <c r="A11" s="48">
        <v>19</v>
      </c>
      <c r="B11" s="72" t="s">
        <v>51</v>
      </c>
      <c r="C11" s="72">
        <v>20</v>
      </c>
      <c r="D11" s="91">
        <v>0.94</v>
      </c>
      <c r="E11" s="91">
        <v>0.14000000000000001</v>
      </c>
      <c r="F11" s="91">
        <v>6.48</v>
      </c>
      <c r="G11" s="91">
        <v>42.8</v>
      </c>
      <c r="H11" s="91">
        <v>0.03</v>
      </c>
      <c r="I11" s="91"/>
      <c r="J11" s="91"/>
      <c r="K11" s="91"/>
      <c r="L11" s="91"/>
      <c r="M11" s="91">
        <v>3.6</v>
      </c>
      <c r="N11" s="91">
        <v>18.399999999999999</v>
      </c>
      <c r="O11" s="91">
        <v>4</v>
      </c>
      <c r="P11" s="91">
        <v>0.57999999999999996</v>
      </c>
      <c r="Q11" s="92"/>
      <c r="R11" s="60"/>
    </row>
    <row r="12" spans="1:18">
      <c r="A12" s="99"/>
      <c r="B12" s="100">
        <v>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60"/>
    </row>
    <row r="13" spans="1:18">
      <c r="A13" s="47"/>
      <c r="B13" s="31" t="s">
        <v>101</v>
      </c>
      <c r="C13" s="31">
        <f>SUM(C14:C17)</f>
        <v>500</v>
      </c>
      <c r="D13" s="31">
        <f t="shared" ref="D13:Q13" si="1">SUM(D14:D17)</f>
        <v>19.869999999999997</v>
      </c>
      <c r="E13" s="31">
        <f t="shared" si="1"/>
        <v>22.91</v>
      </c>
      <c r="F13" s="31">
        <f t="shared" si="1"/>
        <v>79.147999999999996</v>
      </c>
      <c r="G13" s="31">
        <f t="shared" si="1"/>
        <v>590.30399999999997</v>
      </c>
      <c r="H13" s="31">
        <f t="shared" si="1"/>
        <v>0.16800000000000001</v>
      </c>
      <c r="I13" s="31">
        <f t="shared" si="1"/>
        <v>0.49399999999999999</v>
      </c>
      <c r="J13" s="31">
        <f t="shared" si="1"/>
        <v>4.4000000000000004</v>
      </c>
      <c r="K13" s="31">
        <f t="shared" si="1"/>
        <v>2.8000000000000003</v>
      </c>
      <c r="L13" s="31">
        <f t="shared" si="1"/>
        <v>79.210000000000008</v>
      </c>
      <c r="M13" s="31">
        <f t="shared" si="1"/>
        <v>109.736</v>
      </c>
      <c r="N13" s="31">
        <f t="shared" si="1"/>
        <v>223.52</v>
      </c>
      <c r="O13" s="31">
        <f t="shared" si="1"/>
        <v>70.744</v>
      </c>
      <c r="P13" s="31">
        <f t="shared" si="1"/>
        <v>1.4380000000000002</v>
      </c>
      <c r="Q13" s="31">
        <f t="shared" si="1"/>
        <v>0.03</v>
      </c>
      <c r="R13" s="60"/>
    </row>
    <row r="14" spans="1:18" ht="16.5" customHeight="1">
      <c r="A14" s="47">
        <v>49</v>
      </c>
      <c r="B14" s="36" t="s">
        <v>104</v>
      </c>
      <c r="C14" s="36">
        <v>100</v>
      </c>
      <c r="D14" s="89">
        <v>12.12</v>
      </c>
      <c r="E14" s="89">
        <v>17.77</v>
      </c>
      <c r="F14" s="89">
        <v>23.52</v>
      </c>
      <c r="G14" s="89">
        <v>299.24</v>
      </c>
      <c r="H14" s="89">
        <v>6.6000000000000003E-2</v>
      </c>
      <c r="I14" s="89">
        <v>0.49399999999999999</v>
      </c>
      <c r="J14" s="89">
        <v>3.94</v>
      </c>
      <c r="K14" s="89">
        <v>2.6</v>
      </c>
      <c r="L14" s="89">
        <v>60</v>
      </c>
      <c r="M14" s="89">
        <v>15.11</v>
      </c>
      <c r="N14" s="89">
        <v>107.32</v>
      </c>
      <c r="O14" s="89">
        <v>21.82</v>
      </c>
      <c r="P14" s="89">
        <v>0.14399999999999999</v>
      </c>
      <c r="Q14" s="90">
        <v>0.03</v>
      </c>
      <c r="R14" s="60"/>
    </row>
    <row r="15" spans="1:18" ht="16.5" customHeight="1">
      <c r="A15" s="47">
        <v>342</v>
      </c>
      <c r="B15" s="36" t="s">
        <v>105</v>
      </c>
      <c r="C15" s="36">
        <v>180</v>
      </c>
      <c r="D15" s="89">
        <v>6.5</v>
      </c>
      <c r="E15" s="89">
        <v>4.9800000000000004</v>
      </c>
      <c r="F15" s="89">
        <v>39.027999999999999</v>
      </c>
      <c r="G15" s="89">
        <v>184.94399999999999</v>
      </c>
      <c r="H15" s="89">
        <v>7.1999999999999995E-2</v>
      </c>
      <c r="I15" s="89"/>
      <c r="J15" s="89">
        <v>0</v>
      </c>
      <c r="K15" s="89">
        <v>0.2</v>
      </c>
      <c r="L15" s="89">
        <v>19.2</v>
      </c>
      <c r="M15" s="89">
        <v>90.656000000000006</v>
      </c>
      <c r="N15" s="89">
        <v>97.74</v>
      </c>
      <c r="O15" s="89">
        <v>44.863999999999997</v>
      </c>
      <c r="P15" s="89">
        <v>0.68400000000000005</v>
      </c>
      <c r="Q15" s="90">
        <v>0</v>
      </c>
      <c r="R15" s="60"/>
    </row>
    <row r="16" spans="1:18" ht="16.5" customHeight="1">
      <c r="A16" s="47">
        <v>638</v>
      </c>
      <c r="B16" s="36" t="s">
        <v>56</v>
      </c>
      <c r="C16" s="36">
        <v>200</v>
      </c>
      <c r="D16" s="89">
        <v>0.31</v>
      </c>
      <c r="E16" s="89">
        <v>0.02</v>
      </c>
      <c r="F16" s="89">
        <v>10.38</v>
      </c>
      <c r="G16" s="89">
        <v>63.32</v>
      </c>
      <c r="H16" s="89"/>
      <c r="I16" s="89"/>
      <c r="J16" s="89">
        <v>0.46</v>
      </c>
      <c r="K16" s="89"/>
      <c r="L16" s="89">
        <v>0.01</v>
      </c>
      <c r="M16" s="89">
        <v>0.37</v>
      </c>
      <c r="N16" s="89">
        <v>0.06</v>
      </c>
      <c r="O16" s="89">
        <v>0.06</v>
      </c>
      <c r="P16" s="89">
        <v>0.03</v>
      </c>
      <c r="Q16" s="90"/>
      <c r="R16" s="60"/>
    </row>
    <row r="17" spans="1:18" ht="16.5" customHeight="1" thickBot="1">
      <c r="A17" s="48">
        <v>19</v>
      </c>
      <c r="B17" s="72" t="s">
        <v>51</v>
      </c>
      <c r="C17" s="72">
        <v>20</v>
      </c>
      <c r="D17" s="91">
        <v>0.94</v>
      </c>
      <c r="E17" s="91">
        <v>0.14000000000000001</v>
      </c>
      <c r="F17" s="91">
        <v>6.22</v>
      </c>
      <c r="G17" s="91">
        <v>42.8</v>
      </c>
      <c r="H17" s="91">
        <v>0.03</v>
      </c>
      <c r="I17" s="91"/>
      <c r="J17" s="91"/>
      <c r="K17" s="91"/>
      <c r="L17" s="91"/>
      <c r="M17" s="91">
        <v>3.6</v>
      </c>
      <c r="N17" s="91">
        <v>18.399999999999999</v>
      </c>
      <c r="O17" s="91">
        <v>4</v>
      </c>
      <c r="P17" s="91">
        <v>0.57999999999999996</v>
      </c>
      <c r="Q17" s="92"/>
      <c r="R17" s="60"/>
    </row>
    <row r="18" spans="1:18">
      <c r="A18" s="99"/>
      <c r="B18" s="100">
        <v>3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2"/>
      <c r="R18" s="60"/>
    </row>
    <row r="19" spans="1:18">
      <c r="A19" s="47"/>
      <c r="B19" s="31" t="s">
        <v>101</v>
      </c>
      <c r="C19" s="31">
        <f>SUM(C20:C23)</f>
        <v>520</v>
      </c>
      <c r="D19" s="31">
        <f t="shared" ref="D19:Q19" si="2">SUM(D20:D23)</f>
        <v>20.460000000000004</v>
      </c>
      <c r="E19" s="31">
        <f t="shared" si="2"/>
        <v>21.380000000000003</v>
      </c>
      <c r="F19" s="31">
        <f t="shared" si="2"/>
        <v>71.009999999999991</v>
      </c>
      <c r="G19" s="31">
        <f t="shared" si="2"/>
        <v>682.49</v>
      </c>
      <c r="H19" s="31">
        <f t="shared" si="2"/>
        <v>0.36599999999999999</v>
      </c>
      <c r="I19" s="31">
        <f t="shared" si="2"/>
        <v>0.187</v>
      </c>
      <c r="J19" s="31">
        <f t="shared" si="2"/>
        <v>24.68</v>
      </c>
      <c r="K19" s="31">
        <f t="shared" si="2"/>
        <v>1.6</v>
      </c>
      <c r="L19" s="31">
        <f t="shared" si="2"/>
        <v>98</v>
      </c>
      <c r="M19" s="31">
        <f t="shared" si="2"/>
        <v>253.85999999999999</v>
      </c>
      <c r="N19" s="31">
        <f t="shared" si="2"/>
        <v>245.41200000000001</v>
      </c>
      <c r="O19" s="31">
        <f t="shared" si="2"/>
        <v>73.852000000000004</v>
      </c>
      <c r="P19" s="31">
        <f t="shared" si="2"/>
        <v>3.3839999999999999</v>
      </c>
      <c r="Q19" s="31">
        <f t="shared" si="2"/>
        <v>0.03</v>
      </c>
      <c r="R19" s="60"/>
    </row>
    <row r="20" spans="1:18" ht="13.5" customHeight="1">
      <c r="A20" s="47">
        <v>6704</v>
      </c>
      <c r="B20" s="36" t="s">
        <v>106</v>
      </c>
      <c r="C20" s="36">
        <v>120</v>
      </c>
      <c r="D20" s="11">
        <v>15.89</v>
      </c>
      <c r="E20" s="11">
        <v>15.87</v>
      </c>
      <c r="F20" s="11">
        <v>21.9</v>
      </c>
      <c r="G20" s="11">
        <v>317.49</v>
      </c>
      <c r="H20" s="89"/>
      <c r="I20" s="89">
        <v>0.187</v>
      </c>
      <c r="J20" s="89"/>
      <c r="K20" s="89">
        <v>0.4</v>
      </c>
      <c r="L20" s="89">
        <v>98</v>
      </c>
      <c r="M20" s="89">
        <v>132.44</v>
      </c>
      <c r="N20" s="89">
        <v>124.58</v>
      </c>
      <c r="O20" s="89">
        <v>29.28</v>
      </c>
      <c r="P20" s="89"/>
      <c r="Q20" s="90"/>
      <c r="R20" s="60"/>
    </row>
    <row r="21" spans="1:18" ht="13.5" customHeight="1">
      <c r="A21" s="47">
        <v>149</v>
      </c>
      <c r="B21" s="36" t="s">
        <v>107</v>
      </c>
      <c r="C21" s="36">
        <v>180</v>
      </c>
      <c r="D21" s="11">
        <v>3.53</v>
      </c>
      <c r="E21" s="11">
        <v>4.9800000000000004</v>
      </c>
      <c r="F21" s="11">
        <v>34.75</v>
      </c>
      <c r="G21" s="11">
        <v>296</v>
      </c>
      <c r="H21" s="89">
        <v>0.33600000000000002</v>
      </c>
      <c r="I21" s="89"/>
      <c r="J21" s="89">
        <v>24.68</v>
      </c>
      <c r="K21" s="89">
        <v>1.2</v>
      </c>
      <c r="L21" s="89">
        <v>0</v>
      </c>
      <c r="M21" s="89">
        <v>117.64</v>
      </c>
      <c r="N21" s="89">
        <v>102.432</v>
      </c>
      <c r="O21" s="89">
        <v>40.572000000000003</v>
      </c>
      <c r="P21" s="89">
        <v>2.7839999999999998</v>
      </c>
      <c r="Q21" s="90">
        <v>0.03</v>
      </c>
      <c r="R21" s="60"/>
    </row>
    <row r="22" spans="1:18" ht="13.5" customHeight="1">
      <c r="A22" s="47">
        <v>428</v>
      </c>
      <c r="B22" s="36" t="s">
        <v>61</v>
      </c>
      <c r="C22" s="36">
        <v>200</v>
      </c>
      <c r="D22" s="89">
        <v>0.1</v>
      </c>
      <c r="E22" s="89">
        <v>0.39</v>
      </c>
      <c r="F22" s="89">
        <v>8.14</v>
      </c>
      <c r="G22" s="89">
        <v>26.2</v>
      </c>
      <c r="H22" s="89"/>
      <c r="I22" s="89"/>
      <c r="J22" s="89"/>
      <c r="K22" s="89"/>
      <c r="L22" s="89"/>
      <c r="M22" s="89">
        <v>0.18</v>
      </c>
      <c r="N22" s="89"/>
      <c r="O22" s="89"/>
      <c r="P22" s="89">
        <v>0.02</v>
      </c>
      <c r="Q22" s="90"/>
      <c r="R22" s="60"/>
    </row>
    <row r="23" spans="1:18" ht="13.5" customHeight="1" thickBot="1">
      <c r="A23" s="48">
        <v>19</v>
      </c>
      <c r="B23" s="72" t="s">
        <v>51</v>
      </c>
      <c r="C23" s="72">
        <v>20</v>
      </c>
      <c r="D23" s="91">
        <v>0.94</v>
      </c>
      <c r="E23" s="91">
        <v>0.14000000000000001</v>
      </c>
      <c r="F23" s="91">
        <v>6.22</v>
      </c>
      <c r="G23" s="91">
        <v>42.8</v>
      </c>
      <c r="H23" s="91">
        <v>0.03</v>
      </c>
      <c r="I23" s="91"/>
      <c r="J23" s="91"/>
      <c r="K23" s="91"/>
      <c r="L23" s="91"/>
      <c r="M23" s="91">
        <v>3.6</v>
      </c>
      <c r="N23" s="91">
        <v>18.399999999999999</v>
      </c>
      <c r="O23" s="91">
        <v>4</v>
      </c>
      <c r="P23" s="91">
        <v>0.57999999999999996</v>
      </c>
      <c r="Q23" s="92"/>
      <c r="R23" s="60"/>
    </row>
    <row r="24" spans="1:18">
      <c r="A24" s="93"/>
      <c r="B24" s="94">
        <v>4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60"/>
    </row>
    <row r="25" spans="1:18">
      <c r="A25" s="47"/>
      <c r="B25" s="31" t="s">
        <v>101</v>
      </c>
      <c r="C25" s="31">
        <f>SUM(C26:C29)</f>
        <v>520</v>
      </c>
      <c r="D25" s="31">
        <f t="shared" ref="D25:Q25" si="3">SUM(D26:D29)</f>
        <v>23.130000000000003</v>
      </c>
      <c r="E25" s="31">
        <f t="shared" si="3"/>
        <v>17.190000000000001</v>
      </c>
      <c r="F25" s="31">
        <f t="shared" si="3"/>
        <v>60.089999999999996</v>
      </c>
      <c r="G25" s="31">
        <f t="shared" si="3"/>
        <v>510.83</v>
      </c>
      <c r="H25" s="31">
        <f t="shared" si="3"/>
        <v>0.33800000000000008</v>
      </c>
      <c r="I25" s="31">
        <f t="shared" si="3"/>
        <v>0.5</v>
      </c>
      <c r="J25" s="31">
        <f t="shared" si="3"/>
        <v>3.4820000000000002</v>
      </c>
      <c r="K25" s="31">
        <f t="shared" si="3"/>
        <v>0.23</v>
      </c>
      <c r="L25" s="31">
        <f t="shared" si="3"/>
        <v>208.67699999999999</v>
      </c>
      <c r="M25" s="31">
        <f t="shared" si="3"/>
        <v>152.47200000000001</v>
      </c>
      <c r="N25" s="31">
        <f t="shared" si="3"/>
        <v>314.29399999999998</v>
      </c>
      <c r="O25" s="31">
        <f t="shared" si="3"/>
        <v>40.777999999999999</v>
      </c>
      <c r="P25" s="31">
        <f t="shared" si="3"/>
        <v>1.6400000000000001</v>
      </c>
      <c r="Q25" s="31">
        <f t="shared" si="3"/>
        <v>0</v>
      </c>
      <c r="R25" s="60"/>
    </row>
    <row r="26" spans="1:18">
      <c r="A26" s="47">
        <v>318</v>
      </c>
      <c r="B26" s="36" t="s">
        <v>108</v>
      </c>
      <c r="C26" s="36">
        <v>120</v>
      </c>
      <c r="D26" s="11">
        <v>14.46</v>
      </c>
      <c r="E26" s="11">
        <v>13.81</v>
      </c>
      <c r="F26" s="11">
        <v>15.4</v>
      </c>
      <c r="G26" s="11">
        <v>260.60000000000002</v>
      </c>
      <c r="H26" s="89">
        <v>2.1999999999999999E-2</v>
      </c>
      <c r="I26" s="89">
        <v>0.5</v>
      </c>
      <c r="J26" s="89">
        <v>1.1220000000000001</v>
      </c>
      <c r="K26" s="89">
        <v>0.1</v>
      </c>
      <c r="L26" s="89">
        <v>184.667</v>
      </c>
      <c r="M26" s="89">
        <v>127.456</v>
      </c>
      <c r="N26" s="89">
        <v>112.244</v>
      </c>
      <c r="O26" s="89">
        <v>14.744</v>
      </c>
      <c r="P26" s="89">
        <v>0.122</v>
      </c>
      <c r="Q26" s="90">
        <v>0</v>
      </c>
      <c r="R26" s="60"/>
    </row>
    <row r="27" spans="1:18">
      <c r="A27" s="47">
        <v>341</v>
      </c>
      <c r="B27" s="36" t="s">
        <v>109</v>
      </c>
      <c r="C27" s="36">
        <v>180</v>
      </c>
      <c r="D27" s="11">
        <v>7.6</v>
      </c>
      <c r="E27" s="11">
        <v>3.22</v>
      </c>
      <c r="F27" s="11">
        <v>24.64</v>
      </c>
      <c r="G27" s="11">
        <v>157.9</v>
      </c>
      <c r="H27" s="89">
        <v>0.27600000000000002</v>
      </c>
      <c r="I27" s="89"/>
      <c r="J27" s="89">
        <v>0</v>
      </c>
      <c r="K27" s="89">
        <v>0.13</v>
      </c>
      <c r="L27" s="89">
        <v>24</v>
      </c>
      <c r="M27" s="89">
        <v>17.856000000000002</v>
      </c>
      <c r="N27" s="89">
        <v>181.5</v>
      </c>
      <c r="O27" s="89">
        <v>20.263999999999999</v>
      </c>
      <c r="P27" s="89">
        <v>0.46800000000000003</v>
      </c>
      <c r="Q27" s="90">
        <v>0</v>
      </c>
      <c r="R27" s="60"/>
    </row>
    <row r="28" spans="1:18">
      <c r="A28" s="47">
        <v>451</v>
      </c>
      <c r="B28" s="36" t="s">
        <v>50</v>
      </c>
      <c r="C28" s="36">
        <v>200</v>
      </c>
      <c r="D28" s="89">
        <v>0.13</v>
      </c>
      <c r="E28" s="89">
        <v>0.02</v>
      </c>
      <c r="F28" s="89">
        <v>13.83</v>
      </c>
      <c r="G28" s="89">
        <v>49.53</v>
      </c>
      <c r="H28" s="89">
        <v>0.01</v>
      </c>
      <c r="I28" s="89"/>
      <c r="J28" s="89">
        <v>2.36</v>
      </c>
      <c r="K28" s="89"/>
      <c r="L28" s="89">
        <v>0.01</v>
      </c>
      <c r="M28" s="89">
        <v>3.56</v>
      </c>
      <c r="N28" s="89">
        <v>2.15</v>
      </c>
      <c r="O28" s="89">
        <v>1.77</v>
      </c>
      <c r="P28" s="89">
        <v>0.47</v>
      </c>
      <c r="Q28" s="90"/>
      <c r="R28" s="60"/>
    </row>
    <row r="29" spans="1:18" ht="15.75" thickBot="1">
      <c r="A29" s="82">
        <v>19</v>
      </c>
      <c r="B29" s="83" t="s">
        <v>51</v>
      </c>
      <c r="C29" s="83">
        <v>20</v>
      </c>
      <c r="D29" s="103">
        <v>0.94</v>
      </c>
      <c r="E29" s="103">
        <v>0.14000000000000001</v>
      </c>
      <c r="F29" s="103">
        <v>6.22</v>
      </c>
      <c r="G29" s="103">
        <v>42.8</v>
      </c>
      <c r="H29" s="103">
        <v>0.03</v>
      </c>
      <c r="I29" s="103"/>
      <c r="J29" s="103"/>
      <c r="K29" s="103"/>
      <c r="L29" s="103"/>
      <c r="M29" s="103">
        <v>3.6</v>
      </c>
      <c r="N29" s="103">
        <v>18.399999999999999</v>
      </c>
      <c r="O29" s="103">
        <v>4</v>
      </c>
      <c r="P29" s="103">
        <v>0.57999999999999996</v>
      </c>
      <c r="Q29" s="104"/>
      <c r="R29" s="60"/>
    </row>
    <row r="30" spans="1:18">
      <c r="A30" s="99"/>
      <c r="B30" s="100">
        <v>5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  <c r="R30" s="60"/>
    </row>
    <row r="31" spans="1:18">
      <c r="A31" s="47"/>
      <c r="B31" s="31" t="s">
        <v>101</v>
      </c>
      <c r="C31" s="31">
        <f>SUM(C32:C35)</f>
        <v>520</v>
      </c>
      <c r="D31" s="31">
        <f t="shared" ref="D31:Q31" si="4">SUM(D32:D35)</f>
        <v>17.07</v>
      </c>
      <c r="E31" s="31">
        <f t="shared" si="4"/>
        <v>28.148</v>
      </c>
      <c r="F31" s="31">
        <f t="shared" si="4"/>
        <v>72.221000000000004</v>
      </c>
      <c r="G31" s="31">
        <f t="shared" si="4"/>
        <v>625.59500000000003</v>
      </c>
      <c r="H31" s="31">
        <f t="shared" si="4"/>
        <v>0.378</v>
      </c>
      <c r="I31" s="31">
        <f t="shared" si="4"/>
        <v>0.38100000000000001</v>
      </c>
      <c r="J31" s="31">
        <f t="shared" si="4"/>
        <v>21.268000000000001</v>
      </c>
      <c r="K31" s="31">
        <f t="shared" si="4"/>
        <v>2.0499999999999998</v>
      </c>
      <c r="L31" s="31">
        <f t="shared" si="4"/>
        <v>38.28</v>
      </c>
      <c r="M31" s="31">
        <f t="shared" si="4"/>
        <v>189.32900000000001</v>
      </c>
      <c r="N31" s="31">
        <f t="shared" si="4"/>
        <v>267.40599999999995</v>
      </c>
      <c r="O31" s="31">
        <f t="shared" si="4"/>
        <v>53.663999999999994</v>
      </c>
      <c r="P31" s="31">
        <f t="shared" si="4"/>
        <v>4.0990000000000002</v>
      </c>
      <c r="Q31" s="32">
        <f t="shared" si="4"/>
        <v>5.5999999999999994E-2</v>
      </c>
      <c r="R31" s="60"/>
    </row>
    <row r="32" spans="1:18" ht="15" customHeight="1">
      <c r="A32" s="47" t="s">
        <v>67</v>
      </c>
      <c r="B32" s="36" t="s">
        <v>110</v>
      </c>
      <c r="C32" s="70">
        <v>120</v>
      </c>
      <c r="D32" s="89">
        <v>11.722</v>
      </c>
      <c r="E32" s="89">
        <v>21.88</v>
      </c>
      <c r="F32" s="89">
        <v>20.689</v>
      </c>
      <c r="G32" s="89">
        <v>302.86700000000002</v>
      </c>
      <c r="H32" s="89">
        <v>5.6000000000000001E-2</v>
      </c>
      <c r="I32" s="89">
        <v>0.38100000000000001</v>
      </c>
      <c r="J32" s="89">
        <v>0</v>
      </c>
      <c r="K32" s="89">
        <v>1.7</v>
      </c>
      <c r="L32" s="89">
        <v>9</v>
      </c>
      <c r="M32" s="89">
        <v>121.233</v>
      </c>
      <c r="N32" s="89">
        <v>133.37799999999999</v>
      </c>
      <c r="O32" s="89">
        <v>5.5439999999999996</v>
      </c>
      <c r="P32" s="89">
        <v>0.48299999999999998</v>
      </c>
      <c r="Q32" s="90">
        <v>4.3999999999999997E-2</v>
      </c>
      <c r="R32" s="60"/>
    </row>
    <row r="33" spans="1:18" ht="15" customHeight="1">
      <c r="A33" s="47">
        <v>354</v>
      </c>
      <c r="B33" s="36" t="s">
        <v>111</v>
      </c>
      <c r="C33" s="36">
        <v>180</v>
      </c>
      <c r="D33" s="89">
        <v>3.4079999999999999</v>
      </c>
      <c r="E33" s="89">
        <v>5.9279999999999999</v>
      </c>
      <c r="F33" s="89">
        <v>27.312000000000001</v>
      </c>
      <c r="G33" s="89">
        <v>195.928</v>
      </c>
      <c r="H33" s="89">
        <v>0.252</v>
      </c>
      <c r="I33" s="89"/>
      <c r="J33" s="89">
        <v>17.268000000000001</v>
      </c>
      <c r="K33" s="89">
        <v>0.35</v>
      </c>
      <c r="L33" s="89">
        <v>29.28</v>
      </c>
      <c r="M33" s="89">
        <v>50.496000000000002</v>
      </c>
      <c r="N33" s="89">
        <v>101.628</v>
      </c>
      <c r="O33" s="89">
        <v>36.119999999999997</v>
      </c>
      <c r="P33" s="89">
        <v>1.236</v>
      </c>
      <c r="Q33" s="90">
        <v>1.2E-2</v>
      </c>
      <c r="R33" s="60"/>
    </row>
    <row r="34" spans="1:18" ht="15" customHeight="1">
      <c r="A34" s="47">
        <v>484</v>
      </c>
      <c r="B34" s="36" t="s">
        <v>69</v>
      </c>
      <c r="C34" s="36">
        <v>200</v>
      </c>
      <c r="D34" s="89">
        <v>1</v>
      </c>
      <c r="E34" s="89">
        <v>0.2</v>
      </c>
      <c r="F34" s="89">
        <v>18</v>
      </c>
      <c r="G34" s="89">
        <v>84</v>
      </c>
      <c r="H34" s="89">
        <v>0.04</v>
      </c>
      <c r="I34" s="89"/>
      <c r="J34" s="89">
        <v>4</v>
      </c>
      <c r="K34" s="89"/>
      <c r="L34" s="89"/>
      <c r="M34" s="89">
        <v>14</v>
      </c>
      <c r="N34" s="89">
        <v>14</v>
      </c>
      <c r="O34" s="89">
        <v>8</v>
      </c>
      <c r="P34" s="89">
        <v>1.8</v>
      </c>
      <c r="Q34" s="90"/>
      <c r="R34" s="60"/>
    </row>
    <row r="35" spans="1:18" ht="15" customHeight="1" thickBot="1">
      <c r="A35" s="48">
        <v>19</v>
      </c>
      <c r="B35" s="72" t="s">
        <v>51</v>
      </c>
      <c r="C35" s="72">
        <v>20</v>
      </c>
      <c r="D35" s="91">
        <v>0.94</v>
      </c>
      <c r="E35" s="91">
        <v>0.14000000000000001</v>
      </c>
      <c r="F35" s="91">
        <v>6.22</v>
      </c>
      <c r="G35" s="91">
        <v>42.8</v>
      </c>
      <c r="H35" s="91">
        <v>0.03</v>
      </c>
      <c r="I35" s="91"/>
      <c r="J35" s="91"/>
      <c r="K35" s="91"/>
      <c r="L35" s="91"/>
      <c r="M35" s="91">
        <v>3.6</v>
      </c>
      <c r="N35" s="91">
        <v>18.399999999999999</v>
      </c>
      <c r="O35" s="91">
        <v>4</v>
      </c>
      <c r="P35" s="91">
        <v>0.57999999999999996</v>
      </c>
      <c r="Q35" s="92"/>
      <c r="R35" s="60"/>
    </row>
    <row r="36" spans="1:18">
      <c r="A36" s="99"/>
      <c r="B36" s="100">
        <v>6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  <c r="R36" s="60"/>
    </row>
    <row r="37" spans="1:18">
      <c r="A37" s="47"/>
      <c r="B37" s="31" t="s">
        <v>101</v>
      </c>
      <c r="C37" s="31">
        <f>SUM(C38:C40)</f>
        <v>500</v>
      </c>
      <c r="D37" s="31">
        <f t="shared" ref="D37:Q37" si="5">SUM(D38:D40)</f>
        <v>22.71</v>
      </c>
      <c r="E37" s="31">
        <f t="shared" si="5"/>
        <v>20.103000000000002</v>
      </c>
      <c r="F37" s="31">
        <f t="shared" si="5"/>
        <v>61.326999999999998</v>
      </c>
      <c r="G37" s="31">
        <f t="shared" si="5"/>
        <v>547.87199999999996</v>
      </c>
      <c r="H37" s="31">
        <f t="shared" si="5"/>
        <v>8.5999999999999993E-2</v>
      </c>
      <c r="I37" s="31">
        <f t="shared" si="5"/>
        <v>0.92500000000000004</v>
      </c>
      <c r="J37" s="31">
        <f t="shared" si="5"/>
        <v>16.917000000000002</v>
      </c>
      <c r="K37" s="31">
        <f t="shared" si="5"/>
        <v>2.9</v>
      </c>
      <c r="L37" s="31">
        <f t="shared" si="5"/>
        <v>184.7</v>
      </c>
      <c r="M37" s="31">
        <f t="shared" si="5"/>
        <v>155.26500000000001</v>
      </c>
      <c r="N37" s="31">
        <f t="shared" si="5"/>
        <v>128.482</v>
      </c>
      <c r="O37" s="31">
        <f t="shared" si="5"/>
        <v>18.622999999999998</v>
      </c>
      <c r="P37" s="31">
        <f t="shared" si="5"/>
        <v>2.6230000000000002</v>
      </c>
      <c r="Q37" s="32">
        <f t="shared" si="5"/>
        <v>0</v>
      </c>
      <c r="R37" s="60"/>
    </row>
    <row r="38" spans="1:18">
      <c r="A38" s="47">
        <v>331</v>
      </c>
      <c r="B38" s="36" t="s">
        <v>112</v>
      </c>
      <c r="C38" s="36">
        <v>280</v>
      </c>
      <c r="D38" s="89">
        <v>21.69</v>
      </c>
      <c r="E38" s="89">
        <v>18.523</v>
      </c>
      <c r="F38" s="89">
        <v>44.317</v>
      </c>
      <c r="G38" s="89">
        <v>464.03199999999998</v>
      </c>
      <c r="H38" s="89">
        <v>5.6000000000000001E-2</v>
      </c>
      <c r="I38" s="89">
        <v>0.92500000000000004</v>
      </c>
      <c r="J38" s="89">
        <v>16.917000000000002</v>
      </c>
      <c r="K38" s="89">
        <v>2.9</v>
      </c>
      <c r="L38" s="89">
        <v>184.7</v>
      </c>
      <c r="M38" s="89">
        <v>151.30500000000001</v>
      </c>
      <c r="N38" s="89">
        <v>110.08199999999999</v>
      </c>
      <c r="O38" s="89">
        <v>14.622999999999999</v>
      </c>
      <c r="P38" s="89">
        <v>2.0030000000000001</v>
      </c>
      <c r="Q38" s="90">
        <v>0</v>
      </c>
      <c r="R38" s="60"/>
    </row>
    <row r="39" spans="1:18">
      <c r="A39" s="47">
        <v>476</v>
      </c>
      <c r="B39" s="36" t="s">
        <v>73</v>
      </c>
      <c r="C39" s="36">
        <v>200</v>
      </c>
      <c r="D39" s="89">
        <v>0.08</v>
      </c>
      <c r="E39" s="89">
        <v>1.44</v>
      </c>
      <c r="F39" s="89">
        <v>10.79</v>
      </c>
      <c r="G39" s="89">
        <v>41.04</v>
      </c>
      <c r="H39" s="89"/>
      <c r="I39" s="89"/>
      <c r="J39" s="89"/>
      <c r="K39" s="89"/>
      <c r="L39" s="89"/>
      <c r="M39" s="89">
        <v>0.36</v>
      </c>
      <c r="N39" s="89"/>
      <c r="O39" s="89"/>
      <c r="P39" s="89">
        <v>0.04</v>
      </c>
      <c r="Q39" s="90"/>
      <c r="R39" s="60"/>
    </row>
    <row r="40" spans="1:18" ht="15.75" thickBot="1">
      <c r="A40" s="48">
        <v>19</v>
      </c>
      <c r="B40" s="72" t="s">
        <v>51</v>
      </c>
      <c r="C40" s="72">
        <v>20</v>
      </c>
      <c r="D40" s="91">
        <v>0.94</v>
      </c>
      <c r="E40" s="91">
        <v>0.14000000000000001</v>
      </c>
      <c r="F40" s="91">
        <v>6.22</v>
      </c>
      <c r="G40" s="91">
        <v>42.8</v>
      </c>
      <c r="H40" s="91">
        <v>0.03</v>
      </c>
      <c r="I40" s="91"/>
      <c r="J40" s="91"/>
      <c r="K40" s="91"/>
      <c r="L40" s="91"/>
      <c r="M40" s="91">
        <v>3.6</v>
      </c>
      <c r="N40" s="91">
        <v>18.399999999999999</v>
      </c>
      <c r="O40" s="91">
        <v>4</v>
      </c>
      <c r="P40" s="91">
        <v>0.57999999999999996</v>
      </c>
      <c r="Q40" s="92"/>
      <c r="R40" s="60"/>
    </row>
    <row r="41" spans="1:18">
      <c r="A41" s="99"/>
      <c r="B41" s="100">
        <v>7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2"/>
      <c r="R41" s="60"/>
    </row>
    <row r="42" spans="1:18">
      <c r="A42" s="47"/>
      <c r="B42" s="31" t="s">
        <v>101</v>
      </c>
      <c r="C42" s="31">
        <f t="shared" ref="C42:Q42" si="6">SUM(C43:C46)</f>
        <v>520</v>
      </c>
      <c r="D42" s="31">
        <f t="shared" si="6"/>
        <v>15.129999999999999</v>
      </c>
      <c r="E42" s="31">
        <f t="shared" si="6"/>
        <v>13.06</v>
      </c>
      <c r="F42" s="31">
        <f t="shared" si="6"/>
        <v>72.048000000000002</v>
      </c>
      <c r="G42" s="31">
        <f t="shared" si="6"/>
        <v>547.88599999999997</v>
      </c>
      <c r="H42" s="31">
        <f t="shared" si="6"/>
        <v>0.108</v>
      </c>
      <c r="I42" s="31">
        <f t="shared" si="6"/>
        <v>0.51100000000000001</v>
      </c>
      <c r="J42" s="31">
        <f t="shared" si="6"/>
        <v>12.749000000000001</v>
      </c>
      <c r="K42" s="31">
        <f t="shared" si="6"/>
        <v>1</v>
      </c>
      <c r="L42" s="31">
        <f t="shared" si="6"/>
        <v>151.87699999999998</v>
      </c>
      <c r="M42" s="31">
        <f t="shared" si="6"/>
        <v>126.526</v>
      </c>
      <c r="N42" s="31">
        <f t="shared" si="6"/>
        <v>139.55599999999998</v>
      </c>
      <c r="O42" s="31">
        <f t="shared" si="6"/>
        <v>63.667999999999999</v>
      </c>
      <c r="P42" s="31">
        <f t="shared" si="6"/>
        <v>3.2270000000000003</v>
      </c>
      <c r="Q42" s="32">
        <f t="shared" si="6"/>
        <v>0</v>
      </c>
      <c r="R42" s="60"/>
    </row>
    <row r="43" spans="1:18">
      <c r="A43" s="47">
        <v>638</v>
      </c>
      <c r="B43" s="36" t="s">
        <v>77</v>
      </c>
      <c r="C43" s="36">
        <v>200</v>
      </c>
      <c r="D43" s="89">
        <v>0.31</v>
      </c>
      <c r="E43" s="89">
        <v>0.02</v>
      </c>
      <c r="F43" s="89">
        <v>17.38</v>
      </c>
      <c r="G43" s="89">
        <v>63.32</v>
      </c>
      <c r="H43" s="89"/>
      <c r="I43" s="89"/>
      <c r="J43" s="89">
        <v>0.46</v>
      </c>
      <c r="K43" s="89"/>
      <c r="L43" s="89">
        <v>0.01</v>
      </c>
      <c r="M43" s="89">
        <v>0.37</v>
      </c>
      <c r="N43" s="89">
        <v>0.06</v>
      </c>
      <c r="O43" s="89">
        <v>0.06</v>
      </c>
      <c r="P43" s="89">
        <v>0.03</v>
      </c>
      <c r="Q43" s="90"/>
      <c r="R43" s="60"/>
    </row>
    <row r="44" spans="1:18">
      <c r="A44" s="47">
        <v>318</v>
      </c>
      <c r="B44" s="36" t="s">
        <v>113</v>
      </c>
      <c r="C44" s="70">
        <v>120</v>
      </c>
      <c r="D44" s="89">
        <v>7.38</v>
      </c>
      <c r="E44" s="89">
        <v>7.92</v>
      </c>
      <c r="F44" s="89">
        <v>9.42</v>
      </c>
      <c r="G44" s="89">
        <v>256.822</v>
      </c>
      <c r="H44" s="89">
        <v>6.0000000000000001E-3</v>
      </c>
      <c r="I44" s="89">
        <v>0.51100000000000001</v>
      </c>
      <c r="J44" s="89">
        <v>12.289</v>
      </c>
      <c r="K44" s="89">
        <v>0.8</v>
      </c>
      <c r="L44" s="89">
        <v>132.667</v>
      </c>
      <c r="M44" s="89">
        <v>31.9</v>
      </c>
      <c r="N44" s="89">
        <v>23.356000000000002</v>
      </c>
      <c r="O44" s="89">
        <v>14.744</v>
      </c>
      <c r="P44" s="89">
        <v>1.9330000000000001</v>
      </c>
      <c r="Q44" s="90">
        <v>0</v>
      </c>
      <c r="R44" s="60"/>
    </row>
    <row r="45" spans="1:18">
      <c r="A45" s="47">
        <v>342</v>
      </c>
      <c r="B45" s="36" t="s">
        <v>105</v>
      </c>
      <c r="C45" s="36">
        <v>180</v>
      </c>
      <c r="D45" s="89">
        <v>6.5</v>
      </c>
      <c r="E45" s="89">
        <v>4.9800000000000004</v>
      </c>
      <c r="F45" s="89">
        <v>39.027999999999999</v>
      </c>
      <c r="G45" s="89">
        <v>184.94399999999999</v>
      </c>
      <c r="H45" s="89">
        <v>7.1999999999999995E-2</v>
      </c>
      <c r="I45" s="89"/>
      <c r="J45" s="89">
        <v>0</v>
      </c>
      <c r="K45" s="89">
        <v>0.2</v>
      </c>
      <c r="L45" s="89">
        <v>19.2</v>
      </c>
      <c r="M45" s="89">
        <v>90.656000000000006</v>
      </c>
      <c r="N45" s="89">
        <v>97.74</v>
      </c>
      <c r="O45" s="89">
        <v>44.863999999999997</v>
      </c>
      <c r="P45" s="89">
        <v>0.68400000000000005</v>
      </c>
      <c r="Q45" s="90">
        <v>0</v>
      </c>
      <c r="R45" s="60"/>
    </row>
    <row r="46" spans="1:18" ht="13.5" customHeight="1" thickBot="1">
      <c r="A46" s="48">
        <v>19</v>
      </c>
      <c r="B46" s="72" t="s">
        <v>51</v>
      </c>
      <c r="C46" s="72">
        <v>20</v>
      </c>
      <c r="D46" s="91">
        <v>0.94</v>
      </c>
      <c r="E46" s="91">
        <v>0.14000000000000001</v>
      </c>
      <c r="F46" s="91">
        <v>6.22</v>
      </c>
      <c r="G46" s="91">
        <v>42.8</v>
      </c>
      <c r="H46" s="91">
        <v>0.03</v>
      </c>
      <c r="I46" s="91"/>
      <c r="J46" s="91"/>
      <c r="K46" s="91"/>
      <c r="L46" s="91"/>
      <c r="M46" s="91">
        <v>3.6</v>
      </c>
      <c r="N46" s="91">
        <v>18.399999999999999</v>
      </c>
      <c r="O46" s="91">
        <v>4</v>
      </c>
      <c r="P46" s="91">
        <v>0.57999999999999996</v>
      </c>
      <c r="Q46" s="92"/>
      <c r="R46" s="60"/>
    </row>
    <row r="47" spans="1:18" ht="13.5" customHeight="1">
      <c r="A47" s="99"/>
      <c r="B47" s="100">
        <v>8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2"/>
      <c r="R47" s="60"/>
    </row>
    <row r="48" spans="1:18" ht="13.5" customHeight="1">
      <c r="A48" s="47"/>
      <c r="B48" s="31" t="s">
        <v>101</v>
      </c>
      <c r="C48" s="31">
        <f>SUM(C49:C52)</f>
        <v>500</v>
      </c>
      <c r="D48" s="31">
        <f t="shared" ref="D48:Q48" si="7">SUM(D49:D52)</f>
        <v>28.844000000000005</v>
      </c>
      <c r="E48" s="31">
        <f t="shared" si="7"/>
        <v>29.041</v>
      </c>
      <c r="F48" s="31">
        <f t="shared" si="7"/>
        <v>71.037999999999997</v>
      </c>
      <c r="G48" s="31">
        <f t="shared" si="7"/>
        <v>653.18100000000004</v>
      </c>
      <c r="H48" s="31">
        <f t="shared" si="7"/>
        <v>0.28300000000000003</v>
      </c>
      <c r="I48" s="31">
        <f t="shared" si="7"/>
        <v>0.6</v>
      </c>
      <c r="J48" s="31">
        <f t="shared" si="7"/>
        <v>21.768000000000001</v>
      </c>
      <c r="K48" s="31">
        <f t="shared" si="7"/>
        <v>4.3499999999999996</v>
      </c>
      <c r="L48" s="31">
        <f t="shared" si="7"/>
        <v>258.15800000000002</v>
      </c>
      <c r="M48" s="31">
        <f t="shared" si="7"/>
        <v>172.69400000000002</v>
      </c>
      <c r="N48" s="31">
        <f t="shared" si="7"/>
        <v>275.20999999999998</v>
      </c>
      <c r="O48" s="31">
        <f t="shared" si="7"/>
        <v>48.170999999999999</v>
      </c>
      <c r="P48" s="31">
        <f t="shared" si="7"/>
        <v>4.3289999999999997</v>
      </c>
      <c r="Q48" s="32">
        <f t="shared" si="7"/>
        <v>1.2E-2</v>
      </c>
      <c r="R48" s="60"/>
    </row>
    <row r="49" spans="1:18" ht="13.5" customHeight="1">
      <c r="A49" s="47">
        <v>49</v>
      </c>
      <c r="B49" s="36" t="s">
        <v>114</v>
      </c>
      <c r="C49" s="36">
        <v>100</v>
      </c>
      <c r="D49" s="89">
        <v>24.396000000000001</v>
      </c>
      <c r="E49" s="89">
        <v>22.582999999999998</v>
      </c>
      <c r="F49" s="89">
        <v>25.366</v>
      </c>
      <c r="G49" s="89">
        <v>388.25299999999999</v>
      </c>
      <c r="H49" s="89">
        <v>1E-3</v>
      </c>
      <c r="I49" s="89">
        <v>0.6</v>
      </c>
      <c r="J49" s="89">
        <v>5.5</v>
      </c>
      <c r="K49" s="89">
        <v>4</v>
      </c>
      <c r="L49" s="89">
        <v>228.87799999999999</v>
      </c>
      <c r="M49" s="89">
        <v>118.41800000000001</v>
      </c>
      <c r="N49" s="89">
        <v>155.18199999999999</v>
      </c>
      <c r="O49" s="89">
        <v>15.051</v>
      </c>
      <c r="P49" s="89">
        <v>1.4930000000000001</v>
      </c>
      <c r="Q49" s="90">
        <v>0</v>
      </c>
      <c r="R49" s="60"/>
    </row>
    <row r="50" spans="1:18" ht="13.5" customHeight="1">
      <c r="A50" s="47">
        <v>354</v>
      </c>
      <c r="B50" s="36" t="s">
        <v>80</v>
      </c>
      <c r="C50" s="36">
        <v>180</v>
      </c>
      <c r="D50" s="89">
        <v>3.4079999999999999</v>
      </c>
      <c r="E50" s="89">
        <v>5.9279999999999999</v>
      </c>
      <c r="F50" s="89">
        <v>31.312000000000001</v>
      </c>
      <c r="G50" s="89">
        <v>195.928</v>
      </c>
      <c r="H50" s="89">
        <v>0.252</v>
      </c>
      <c r="I50" s="89"/>
      <c r="J50" s="89">
        <v>16.268000000000001</v>
      </c>
      <c r="K50" s="89">
        <v>0.35</v>
      </c>
      <c r="L50" s="89">
        <v>29.28</v>
      </c>
      <c r="M50" s="89">
        <v>50.496000000000002</v>
      </c>
      <c r="N50" s="89">
        <v>101.628</v>
      </c>
      <c r="O50" s="89">
        <v>29.12</v>
      </c>
      <c r="P50" s="89">
        <v>2.2360000000000002</v>
      </c>
      <c r="Q50" s="90">
        <v>1.2E-2</v>
      </c>
      <c r="R50" s="60"/>
    </row>
    <row r="51" spans="1:18" ht="13.5" customHeight="1">
      <c r="A51" s="47"/>
      <c r="B51" s="36" t="s">
        <v>61</v>
      </c>
      <c r="C51" s="36">
        <v>200</v>
      </c>
      <c r="D51" s="89">
        <v>0.1</v>
      </c>
      <c r="E51" s="89">
        <v>0.39</v>
      </c>
      <c r="F51" s="89">
        <v>8.14</v>
      </c>
      <c r="G51" s="89">
        <v>26.2</v>
      </c>
      <c r="H51" s="89"/>
      <c r="I51" s="89"/>
      <c r="J51" s="89"/>
      <c r="K51" s="89"/>
      <c r="L51" s="89"/>
      <c r="M51" s="89">
        <v>0.18</v>
      </c>
      <c r="N51" s="89"/>
      <c r="O51" s="89"/>
      <c r="P51" s="89">
        <v>0.02</v>
      </c>
      <c r="Q51" s="90"/>
      <c r="R51" s="60"/>
    </row>
    <row r="52" spans="1:18" ht="13.5" customHeight="1" thickBot="1">
      <c r="A52" s="48">
        <v>19</v>
      </c>
      <c r="B52" s="72" t="s">
        <v>51</v>
      </c>
      <c r="C52" s="72">
        <v>20</v>
      </c>
      <c r="D52" s="91">
        <v>0.94</v>
      </c>
      <c r="E52" s="91">
        <v>0.14000000000000001</v>
      </c>
      <c r="F52" s="91">
        <v>6.22</v>
      </c>
      <c r="G52" s="91">
        <v>42.8</v>
      </c>
      <c r="H52" s="91">
        <v>0.03</v>
      </c>
      <c r="I52" s="91"/>
      <c r="J52" s="91"/>
      <c r="K52" s="91"/>
      <c r="L52" s="91"/>
      <c r="M52" s="91">
        <v>3.6</v>
      </c>
      <c r="N52" s="91">
        <v>18.399999999999999</v>
      </c>
      <c r="O52" s="91">
        <v>4</v>
      </c>
      <c r="P52" s="91">
        <v>0.57999999999999996</v>
      </c>
      <c r="Q52" s="92"/>
      <c r="R52" s="60"/>
    </row>
    <row r="53" spans="1:18">
      <c r="A53" s="93"/>
      <c r="B53" s="94">
        <v>9</v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6"/>
      <c r="R53" s="60"/>
    </row>
    <row r="54" spans="1:18">
      <c r="A54" s="47"/>
      <c r="B54" s="31" t="s">
        <v>101</v>
      </c>
      <c r="C54" s="31">
        <f>SUM(C55:C58)</f>
        <v>500</v>
      </c>
      <c r="D54" s="31">
        <f t="shared" ref="D54:Q54" si="8">SUM(D55:D58)</f>
        <v>21.14</v>
      </c>
      <c r="E54" s="31">
        <f t="shared" si="8"/>
        <v>32.26</v>
      </c>
      <c r="F54" s="31">
        <f t="shared" si="8"/>
        <v>52.537999999999997</v>
      </c>
      <c r="G54" s="31">
        <f t="shared" si="8"/>
        <v>654.59999999999991</v>
      </c>
      <c r="H54" s="31">
        <f t="shared" si="8"/>
        <v>0.65700000000000003</v>
      </c>
      <c r="I54" s="31">
        <f t="shared" si="8"/>
        <v>0.2</v>
      </c>
      <c r="J54" s="31">
        <f t="shared" si="8"/>
        <v>6.1560000000000006</v>
      </c>
      <c r="K54" s="31">
        <f t="shared" si="8"/>
        <v>2.83</v>
      </c>
      <c r="L54" s="31">
        <f t="shared" si="8"/>
        <v>202.55600000000001</v>
      </c>
      <c r="M54" s="31">
        <f t="shared" si="8"/>
        <v>159.334</v>
      </c>
      <c r="N54" s="31">
        <f t="shared" si="8"/>
        <v>355.38900000000001</v>
      </c>
      <c r="O54" s="31">
        <f t="shared" si="8"/>
        <v>44.363999999999997</v>
      </c>
      <c r="P54" s="31">
        <f t="shared" si="8"/>
        <v>3.9180000000000001</v>
      </c>
      <c r="Q54" s="32">
        <f t="shared" si="8"/>
        <v>0</v>
      </c>
      <c r="R54" s="60"/>
    </row>
    <row r="55" spans="1:18" ht="30">
      <c r="A55" s="47" t="s">
        <v>81</v>
      </c>
      <c r="B55" s="36" t="s">
        <v>115</v>
      </c>
      <c r="C55" s="36">
        <v>100</v>
      </c>
      <c r="D55" s="89">
        <v>11.6</v>
      </c>
      <c r="E55" s="89">
        <v>28.7</v>
      </c>
      <c r="F55" s="89">
        <v>3.6779999999999999</v>
      </c>
      <c r="G55" s="89">
        <v>369.9</v>
      </c>
      <c r="H55" s="89">
        <v>0.311</v>
      </c>
      <c r="I55" s="89">
        <v>0.2</v>
      </c>
      <c r="J55" s="89">
        <v>2.1560000000000001</v>
      </c>
      <c r="K55" s="89">
        <v>2.7</v>
      </c>
      <c r="L55" s="89">
        <v>178.55600000000001</v>
      </c>
      <c r="M55" s="89">
        <v>123.878</v>
      </c>
      <c r="N55" s="89">
        <v>141.489</v>
      </c>
      <c r="O55" s="89">
        <v>12.1</v>
      </c>
      <c r="P55" s="89">
        <v>1.07</v>
      </c>
      <c r="Q55" s="90">
        <v>0</v>
      </c>
      <c r="R55" s="60"/>
    </row>
    <row r="56" spans="1:18">
      <c r="A56" s="47">
        <v>341</v>
      </c>
      <c r="B56" s="36" t="s">
        <v>109</v>
      </c>
      <c r="C56" s="36">
        <v>180</v>
      </c>
      <c r="D56" s="11">
        <v>7.6</v>
      </c>
      <c r="E56" s="11">
        <v>3.22</v>
      </c>
      <c r="F56" s="11">
        <v>24.64</v>
      </c>
      <c r="G56" s="11">
        <v>157.9</v>
      </c>
      <c r="H56" s="89">
        <v>0.27600000000000002</v>
      </c>
      <c r="I56" s="89"/>
      <c r="J56" s="89">
        <v>0</v>
      </c>
      <c r="K56" s="89">
        <v>0.13</v>
      </c>
      <c r="L56" s="89">
        <v>24</v>
      </c>
      <c r="M56" s="89">
        <v>17.856000000000002</v>
      </c>
      <c r="N56" s="89">
        <v>181.5</v>
      </c>
      <c r="O56" s="89">
        <v>20.263999999999999</v>
      </c>
      <c r="P56" s="89">
        <v>0.46800000000000003</v>
      </c>
      <c r="Q56" s="90">
        <v>0</v>
      </c>
      <c r="R56" s="60"/>
    </row>
    <row r="57" spans="1:18">
      <c r="A57" s="47">
        <v>484</v>
      </c>
      <c r="B57" s="36" t="s">
        <v>69</v>
      </c>
      <c r="C57" s="36">
        <v>200</v>
      </c>
      <c r="D57" s="89">
        <v>1</v>
      </c>
      <c r="E57" s="89">
        <v>0.2</v>
      </c>
      <c r="F57" s="89">
        <v>18</v>
      </c>
      <c r="G57" s="89">
        <v>84</v>
      </c>
      <c r="H57" s="89">
        <v>0.04</v>
      </c>
      <c r="I57" s="89"/>
      <c r="J57" s="89">
        <v>4</v>
      </c>
      <c r="K57" s="89"/>
      <c r="L57" s="89"/>
      <c r="M57" s="89">
        <v>14</v>
      </c>
      <c r="N57" s="89">
        <v>14</v>
      </c>
      <c r="O57" s="89">
        <v>8</v>
      </c>
      <c r="P57" s="89">
        <v>1.8</v>
      </c>
      <c r="Q57" s="90"/>
      <c r="R57" s="60"/>
    </row>
    <row r="58" spans="1:18" ht="15.75" thickBot="1">
      <c r="A58" s="48">
        <v>19</v>
      </c>
      <c r="B58" s="72" t="s">
        <v>51</v>
      </c>
      <c r="C58" s="72">
        <v>20</v>
      </c>
      <c r="D58" s="91">
        <v>0.94</v>
      </c>
      <c r="E58" s="91">
        <v>0.14000000000000001</v>
      </c>
      <c r="F58" s="91">
        <v>6.22</v>
      </c>
      <c r="G58" s="91">
        <v>42.8</v>
      </c>
      <c r="H58" s="91">
        <v>0.03</v>
      </c>
      <c r="I58" s="91"/>
      <c r="J58" s="91"/>
      <c r="K58" s="91"/>
      <c r="L58" s="91"/>
      <c r="M58" s="91">
        <v>3.6</v>
      </c>
      <c r="N58" s="91">
        <v>18.399999999999999</v>
      </c>
      <c r="O58" s="91">
        <v>4</v>
      </c>
      <c r="P58" s="91">
        <v>0.57999999999999996</v>
      </c>
      <c r="Q58" s="92"/>
      <c r="R58" s="60"/>
    </row>
    <row r="59" spans="1:18">
      <c r="A59" s="93"/>
      <c r="B59" s="94">
        <v>10</v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  <c r="R59" s="60"/>
    </row>
    <row r="60" spans="1:18">
      <c r="A60" s="47"/>
      <c r="B60" s="31" t="s">
        <v>101</v>
      </c>
      <c r="C60" s="31">
        <f>SUM(C61:C63)</f>
        <v>500</v>
      </c>
      <c r="D60" s="31">
        <f t="shared" ref="D60:Q60" si="9">SUM(D61:D63)</f>
        <v>17.010000000000002</v>
      </c>
      <c r="E60" s="31">
        <f t="shared" si="9"/>
        <v>8.35</v>
      </c>
      <c r="F60" s="31">
        <f t="shared" si="9"/>
        <v>110.53</v>
      </c>
      <c r="G60" s="31">
        <f t="shared" si="9"/>
        <v>525.24</v>
      </c>
      <c r="H60" s="31">
        <f t="shared" si="9"/>
        <v>5.0999999999999997E-2</v>
      </c>
      <c r="I60" s="31">
        <f t="shared" si="9"/>
        <v>0.52500000000000002</v>
      </c>
      <c r="J60" s="31">
        <f t="shared" si="9"/>
        <v>7.26</v>
      </c>
      <c r="K60" s="31">
        <f t="shared" si="9"/>
        <v>1.6</v>
      </c>
      <c r="L60" s="31">
        <f t="shared" si="9"/>
        <v>105.01</v>
      </c>
      <c r="M60" s="31">
        <f t="shared" si="9"/>
        <v>266.19</v>
      </c>
      <c r="N60" s="31">
        <f t="shared" si="9"/>
        <v>240.13000000000002</v>
      </c>
      <c r="O60" s="31">
        <f t="shared" si="9"/>
        <v>66.03</v>
      </c>
      <c r="P60" s="31">
        <f t="shared" si="9"/>
        <v>1.097</v>
      </c>
      <c r="Q60" s="32">
        <f t="shared" si="9"/>
        <v>0.05</v>
      </c>
      <c r="R60" s="60"/>
    </row>
    <row r="61" spans="1:18">
      <c r="A61" s="47">
        <v>334</v>
      </c>
      <c r="B61" s="36" t="s">
        <v>116</v>
      </c>
      <c r="C61" s="36">
        <v>280</v>
      </c>
      <c r="D61" s="89">
        <v>15.94</v>
      </c>
      <c r="E61" s="89">
        <v>8.19</v>
      </c>
      <c r="F61" s="89">
        <v>90.48</v>
      </c>
      <c r="G61" s="89">
        <v>432.91</v>
      </c>
      <c r="H61" s="89">
        <v>1.0999999999999999E-2</v>
      </c>
      <c r="I61" s="89">
        <v>0.52500000000000002</v>
      </c>
      <c r="J61" s="89">
        <v>4.9000000000000004</v>
      </c>
      <c r="K61" s="89">
        <v>1.6</v>
      </c>
      <c r="L61" s="89">
        <v>105</v>
      </c>
      <c r="M61" s="89">
        <v>259.02999999999997</v>
      </c>
      <c r="N61" s="89">
        <v>219.58</v>
      </c>
      <c r="O61" s="89">
        <v>60.26</v>
      </c>
      <c r="P61" s="89">
        <v>4.7E-2</v>
      </c>
      <c r="Q61" s="90">
        <v>0.05</v>
      </c>
      <c r="R61" s="60"/>
    </row>
    <row r="62" spans="1:18">
      <c r="A62" s="47">
        <v>451</v>
      </c>
      <c r="B62" s="36" t="s">
        <v>50</v>
      </c>
      <c r="C62" s="36">
        <v>200</v>
      </c>
      <c r="D62" s="89">
        <v>0.13</v>
      </c>
      <c r="E62" s="89">
        <v>0.02</v>
      </c>
      <c r="F62" s="89">
        <v>13.83</v>
      </c>
      <c r="G62" s="89">
        <v>49.53</v>
      </c>
      <c r="H62" s="89">
        <v>0.01</v>
      </c>
      <c r="I62" s="89"/>
      <c r="J62" s="89">
        <v>2.36</v>
      </c>
      <c r="K62" s="89"/>
      <c r="L62" s="89">
        <v>0.01</v>
      </c>
      <c r="M62" s="89">
        <v>3.56</v>
      </c>
      <c r="N62" s="89">
        <v>2.15</v>
      </c>
      <c r="O62" s="89">
        <v>1.77</v>
      </c>
      <c r="P62" s="89">
        <v>0.47</v>
      </c>
      <c r="Q62" s="90"/>
      <c r="R62" s="60"/>
    </row>
    <row r="63" spans="1:18" ht="15.75" thickBot="1">
      <c r="A63" s="48">
        <v>19</v>
      </c>
      <c r="B63" s="72" t="s">
        <v>51</v>
      </c>
      <c r="C63" s="72">
        <v>20</v>
      </c>
      <c r="D63" s="91">
        <v>0.94</v>
      </c>
      <c r="E63" s="91">
        <v>0.14000000000000001</v>
      </c>
      <c r="F63" s="91">
        <v>6.22</v>
      </c>
      <c r="G63" s="91">
        <v>42.8</v>
      </c>
      <c r="H63" s="91">
        <v>0.03</v>
      </c>
      <c r="I63" s="91"/>
      <c r="J63" s="91"/>
      <c r="K63" s="91"/>
      <c r="L63" s="91"/>
      <c r="M63" s="91">
        <v>3.6</v>
      </c>
      <c r="N63" s="91">
        <v>18.399999999999999</v>
      </c>
      <c r="O63" s="91">
        <v>4</v>
      </c>
      <c r="P63" s="91">
        <v>0.57999999999999996</v>
      </c>
      <c r="Q63" s="92"/>
      <c r="R63" s="60"/>
    </row>
  </sheetData>
  <mergeCells count="11">
    <mergeCell ref="M4:Q4"/>
    <mergeCell ref="A1:Q2"/>
    <mergeCell ref="B3:Q3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</vt:lpstr>
      <vt:lpstr>1-4 с овз</vt:lpstr>
      <vt:lpstr>5-11 кл 1 см</vt:lpstr>
      <vt:lpstr>5-11 с овз</vt:lpstr>
      <vt:lpstr>5-11 2см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2024-09-02T09:43:02Z</cp:lastPrinted>
  <dcterms:created xsi:type="dcterms:W3CDTF">2024-08-21T15:32:40Z</dcterms:created>
  <dcterms:modified xsi:type="dcterms:W3CDTF">2024-09-03T10:12:04Z</dcterms:modified>
</cp:coreProperties>
</file>